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P\Projektrum\Formularer\Nye PSP udviklingsbudgetter\"/>
    </mc:Choice>
  </mc:AlternateContent>
  <bookViews>
    <workbookView xWindow="0" yWindow="0" windowWidth="19932" windowHeight="11676"/>
  </bookViews>
  <sheets>
    <sheet name="budgetdok" sheetId="1" r:id="rId1"/>
    <sheet name="rulleliste" sheetId="2" r:id="rId2"/>
  </sheets>
  <definedNames>
    <definedName name="_nat1">budgetdok!#REF!</definedName>
    <definedName name="_nat2">budgetdok!$D$6</definedName>
    <definedName name="Frikøb">budgetdok!$D$11</definedName>
    <definedName name="Klip">budgetdok!$J$8</definedName>
    <definedName name="Location">budgetdok!#REF!</definedName>
    <definedName name="Lyd">budgetdok!$J$9</definedName>
    <definedName name="Længde">budgetdok!$G$7</definedName>
    <definedName name="Mix">budgetdok!#REF!</definedName>
    <definedName name="nattillæg1">budgetdok!#REF!</definedName>
    <definedName name="nattillæg2">budgetdok!$D$6</definedName>
    <definedName name="Opt">budgetdok!$J$7</definedName>
    <definedName name="Optagelse">budgetdok!$J$7</definedName>
    <definedName name="Overtid1">budgetdok!$D$9</definedName>
    <definedName name="Overtid100">budgetdok!#REF!</definedName>
    <definedName name="Overtid1Loc">budgetdok!$D$9</definedName>
    <definedName name="Overtid1Stu">budgetdok!$D$7</definedName>
    <definedName name="Overtid2">budgetdok!#REF!</definedName>
    <definedName name="Overtid2Loc">budgetdok!#REF!</definedName>
    <definedName name="Overtid2Stu">budgetdok!$D$8</definedName>
    <definedName name="Overtid50">budgetdok!$D$9</definedName>
    <definedName name="Overtidlys">budgetdok!$D$11</definedName>
    <definedName name="Præ">budgetdok!$J$6</definedName>
    <definedName name="Præprod">budgetdok!$J$6</definedName>
    <definedName name="Studie">budgetdok!$H$9</definedName>
    <definedName name="_xlnm.Print_Area" localSheetId="0">budgetdok!$A$2:$J$130</definedName>
  </definedNames>
  <calcPr calcId="162913"/>
</workbook>
</file>

<file path=xl/calcChain.xml><?xml version="1.0" encoding="utf-8"?>
<calcChain xmlns="http://schemas.openxmlformats.org/spreadsheetml/2006/main">
  <c r="D243" i="1" l="1"/>
  <c r="J41" i="1" l="1"/>
  <c r="J42" i="1" s="1"/>
  <c r="J17" i="1" l="1"/>
  <c r="J18" i="1" s="1"/>
  <c r="I208" i="1" l="1"/>
  <c r="J208" i="1" s="1"/>
  <c r="I189" i="1"/>
  <c r="J189" i="1" s="1"/>
  <c r="I191" i="1"/>
  <c r="J191" i="1" s="1"/>
  <c r="I139" i="1"/>
  <c r="J139" i="1" s="1"/>
  <c r="J140" i="1" s="1"/>
  <c r="J24" i="1" s="1"/>
  <c r="I163" i="1" l="1"/>
  <c r="J163" i="1" s="1"/>
  <c r="I170" i="1"/>
  <c r="J170" i="1" s="1"/>
  <c r="I169" i="1"/>
  <c r="J169" i="1" s="1"/>
  <c r="I168" i="1"/>
  <c r="J168" i="1" s="1"/>
  <c r="I164" i="1"/>
  <c r="J164" i="1" s="1"/>
  <c r="I162" i="1"/>
  <c r="J162" i="1" s="1"/>
  <c r="I125" i="1"/>
  <c r="I124" i="1"/>
  <c r="I123" i="1"/>
  <c r="I122" i="1"/>
  <c r="I121" i="1"/>
  <c r="I119" i="1"/>
  <c r="I118" i="1"/>
  <c r="I117" i="1"/>
  <c r="I116" i="1"/>
  <c r="I115" i="1"/>
  <c r="I113" i="1"/>
  <c r="J113" i="1" s="1"/>
  <c r="I112" i="1"/>
  <c r="I111" i="1"/>
  <c r="I110" i="1"/>
  <c r="I109" i="1"/>
  <c r="I108" i="1"/>
  <c r="I106" i="1"/>
  <c r="I105" i="1"/>
  <c r="I104" i="1"/>
  <c r="I103" i="1"/>
  <c r="I102" i="1"/>
  <c r="I37" i="1"/>
  <c r="I225" i="1"/>
  <c r="J225" i="1" s="1"/>
  <c r="J171" i="1" l="1"/>
  <c r="J28" i="1" s="1"/>
  <c r="J165" i="1"/>
  <c r="J27" i="1" s="1"/>
  <c r="J119" i="1"/>
  <c r="J125" i="1"/>
  <c r="J106" i="1"/>
  <c r="J112" i="1"/>
  <c r="I195" i="1"/>
  <c r="J195" i="1" s="1"/>
  <c r="I157" i="1"/>
  <c r="J157" i="1" s="1"/>
  <c r="I60" i="1"/>
  <c r="I223" i="1"/>
  <c r="J223" i="1" s="1"/>
  <c r="I224" i="1"/>
  <c r="J224" i="1" s="1"/>
  <c r="I222" i="1"/>
  <c r="J222" i="1" s="1"/>
  <c r="J226" i="1" l="1"/>
  <c r="J33" i="1" s="1"/>
  <c r="I190" i="1" l="1"/>
  <c r="J190" i="1" s="1"/>
  <c r="I184" i="1"/>
  <c r="J184" i="1" s="1"/>
  <c r="I64" i="1"/>
  <c r="J64" i="1" s="1"/>
  <c r="I132" i="1"/>
  <c r="I131" i="1"/>
  <c r="I130" i="1"/>
  <c r="I129" i="1"/>
  <c r="I128" i="1"/>
  <c r="I55" i="1"/>
  <c r="J55" i="1" s="1"/>
  <c r="I54" i="1"/>
  <c r="J54" i="1" s="1"/>
  <c r="I59" i="1"/>
  <c r="J59" i="1" s="1"/>
  <c r="G238" i="1" s="1"/>
  <c r="J60" i="1"/>
  <c r="J132" i="1" l="1"/>
  <c r="J56" i="1"/>
  <c r="J21" i="1" s="1"/>
  <c r="J61" i="1"/>
  <c r="J22" i="1" s="1"/>
  <c r="I213" i="1" l="1"/>
  <c r="J213" i="1" s="1"/>
  <c r="I134" i="1"/>
  <c r="J134" i="1" s="1"/>
  <c r="I135" i="1"/>
  <c r="J135" i="1" s="1"/>
  <c r="I97" i="1"/>
  <c r="I98" i="1"/>
  <c r="I50" i="1"/>
  <c r="J50" i="1" s="1"/>
  <c r="I215" i="1"/>
  <c r="J215" i="1" s="1"/>
  <c r="I214" i="1"/>
  <c r="J214" i="1" s="1"/>
  <c r="I216" i="1"/>
  <c r="J216" i="1" s="1"/>
  <c r="I218" i="1"/>
  <c r="J218" i="1" s="1"/>
  <c r="I45" i="1"/>
  <c r="J45" i="1" s="1"/>
  <c r="I46" i="1"/>
  <c r="J46" i="1" s="1"/>
  <c r="I66" i="1"/>
  <c r="I67" i="1"/>
  <c r="I68" i="1"/>
  <c r="I69" i="1"/>
  <c r="I70" i="1"/>
  <c r="I72" i="1"/>
  <c r="I73" i="1"/>
  <c r="I74" i="1"/>
  <c r="I75" i="1"/>
  <c r="I76" i="1"/>
  <c r="I78" i="1"/>
  <c r="I79" i="1"/>
  <c r="I80" i="1"/>
  <c r="I81" i="1"/>
  <c r="I82" i="1"/>
  <c r="I84" i="1"/>
  <c r="I85" i="1"/>
  <c r="I86" i="1"/>
  <c r="I87" i="1"/>
  <c r="I88" i="1"/>
  <c r="I126" i="1"/>
  <c r="J126" i="1" s="1"/>
  <c r="I90" i="1"/>
  <c r="I91" i="1"/>
  <c r="I92" i="1"/>
  <c r="I93" i="1"/>
  <c r="I94" i="1"/>
  <c r="I96" i="1"/>
  <c r="I99" i="1"/>
  <c r="I100" i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4" i="1"/>
  <c r="J154" i="1" s="1"/>
  <c r="I155" i="1"/>
  <c r="J155" i="1" s="1"/>
  <c r="I156" i="1"/>
  <c r="J156" i="1" s="1"/>
  <c r="I158" i="1"/>
  <c r="J158" i="1" s="1"/>
  <c r="I196" i="1"/>
  <c r="J196" i="1" s="1"/>
  <c r="I197" i="1"/>
  <c r="J197" i="1" s="1"/>
  <c r="I174" i="1"/>
  <c r="J174" i="1" s="1"/>
  <c r="I175" i="1"/>
  <c r="J175" i="1" s="1"/>
  <c r="I176" i="1"/>
  <c r="J176" i="1" s="1"/>
  <c r="I177" i="1"/>
  <c r="J177" i="1" s="1"/>
  <c r="I182" i="1"/>
  <c r="J182" i="1" s="1"/>
  <c r="I179" i="1"/>
  <c r="J179" i="1" s="1"/>
  <c r="I180" i="1"/>
  <c r="J180" i="1" s="1"/>
  <c r="I181" i="1"/>
  <c r="J181" i="1" s="1"/>
  <c r="I178" i="1"/>
  <c r="J178" i="1" s="1"/>
  <c r="I183" i="1"/>
  <c r="J183" i="1" s="1"/>
  <c r="I188" i="1"/>
  <c r="J188" i="1" s="1"/>
  <c r="J192" i="1" s="1"/>
  <c r="J3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9" i="1"/>
  <c r="J209" i="1" s="1"/>
  <c r="I217" i="1"/>
  <c r="J217" i="1" s="1"/>
  <c r="I207" i="1"/>
  <c r="J207" i="1" s="1"/>
  <c r="I229" i="1"/>
  <c r="J229" i="1" s="1"/>
  <c r="I230" i="1"/>
  <c r="J230" i="1" s="1"/>
  <c r="I231" i="1"/>
  <c r="J231" i="1" s="1"/>
  <c r="I232" i="1"/>
  <c r="J232" i="1" s="1"/>
  <c r="J198" i="1" l="1"/>
  <c r="J31" i="1" s="1"/>
  <c r="J233" i="1"/>
  <c r="J34" i="1" s="1"/>
  <c r="J210" i="1"/>
  <c r="J32" i="1" s="1"/>
  <c r="J185" i="1"/>
  <c r="J29" i="1" s="1"/>
  <c r="J219" i="1"/>
  <c r="J159" i="1"/>
  <c r="J26" i="1" s="1"/>
  <c r="J151" i="1"/>
  <c r="J25" i="1" s="1"/>
  <c r="J20" i="1"/>
  <c r="J51" i="1"/>
  <c r="J88" i="1"/>
  <c r="J47" i="1"/>
  <c r="J19" i="1" s="1"/>
  <c r="J76" i="1"/>
  <c r="G236" i="1" s="1"/>
  <c r="J94" i="1"/>
  <c r="J82" i="1"/>
  <c r="J70" i="1"/>
  <c r="G237" i="1" s="1"/>
  <c r="J100" i="1"/>
  <c r="J236" i="1" l="1"/>
  <c r="J237" i="1"/>
  <c r="J136" i="1"/>
  <c r="J23" i="1" s="1"/>
  <c r="J238" i="1"/>
  <c r="J239" i="1" l="1"/>
  <c r="J35" i="1" s="1"/>
  <c r="J36" i="1" s="1"/>
  <c r="G243" i="1" l="1"/>
  <c r="J243" i="1" s="1"/>
  <c r="J37" i="1" l="1"/>
  <c r="J38" i="1" s="1"/>
  <c r="J244" i="1"/>
</calcChain>
</file>

<file path=xl/sharedStrings.xml><?xml version="1.0" encoding="utf-8"?>
<sst xmlns="http://schemas.openxmlformats.org/spreadsheetml/2006/main" count="558" uniqueCount="165">
  <si>
    <t>Instruktør:</t>
  </si>
  <si>
    <t>Producer:</t>
  </si>
  <si>
    <t>Uger</t>
  </si>
  <si>
    <t>Forventet</t>
  </si>
  <si>
    <t xml:space="preserve"> </t>
  </si>
  <si>
    <t>Budget</t>
  </si>
  <si>
    <t>MANUSKRIPT</t>
  </si>
  <si>
    <t>LØNRELATEREDE OMK.</t>
  </si>
  <si>
    <t>UDSTYR</t>
  </si>
  <si>
    <t>SUBTOTAL</t>
  </si>
  <si>
    <t>TILLÆG</t>
  </si>
  <si>
    <t>GRAND TOTAL</t>
  </si>
  <si>
    <t>DKK</t>
  </si>
  <si>
    <t>x</t>
  </si>
  <si>
    <t>Ant</t>
  </si>
  <si>
    <t>Enh</t>
  </si>
  <si>
    <t>á</t>
  </si>
  <si>
    <t>Sub</t>
  </si>
  <si>
    <t>Sum</t>
  </si>
  <si>
    <t>Manuskript</t>
  </si>
  <si>
    <t>Diverse</t>
  </si>
  <si>
    <t>TOTAL</t>
  </si>
  <si>
    <t>Researcher</t>
  </si>
  <si>
    <t>Instruktør</t>
  </si>
  <si>
    <t>Producer</t>
  </si>
  <si>
    <t>Dage</t>
  </si>
  <si>
    <t>%</t>
  </si>
  <si>
    <t>Af:</t>
  </si>
  <si>
    <t>Forberedelse</t>
  </si>
  <si>
    <t>Optagelse</t>
  </si>
  <si>
    <t>50 %</t>
  </si>
  <si>
    <t>100 %</t>
  </si>
  <si>
    <t>Forskudttid</t>
  </si>
  <si>
    <t>Produktionsleder</t>
  </si>
  <si>
    <t xml:space="preserve">Produktionsassistent </t>
  </si>
  <si>
    <t>Stillfotograf</t>
  </si>
  <si>
    <t>Præproduktion/Afrig</t>
  </si>
  <si>
    <t>Extra Hjælp</t>
  </si>
  <si>
    <t>Anden Hjælp</t>
  </si>
  <si>
    <t>Stillbilledkamera</t>
  </si>
  <si>
    <t>Lydudstyr</t>
  </si>
  <si>
    <t xml:space="preserve">Extra Lydudstyr </t>
  </si>
  <si>
    <t>El, Forbrug</t>
  </si>
  <si>
    <t>Kommunikationsudstyr, W/T</t>
  </si>
  <si>
    <t>Andet udstyr</t>
  </si>
  <si>
    <t>Stk</t>
  </si>
  <si>
    <t>Andre materialer</t>
  </si>
  <si>
    <t xml:space="preserve">Locationleje </t>
  </si>
  <si>
    <t>Kilometerpenge</t>
  </si>
  <si>
    <t>Taxa</t>
  </si>
  <si>
    <t>Rejser</t>
  </si>
  <si>
    <t>Carnet</t>
  </si>
  <si>
    <t>Told</t>
  </si>
  <si>
    <t>Kurér Service</t>
  </si>
  <si>
    <t>Andet</t>
  </si>
  <si>
    <t>Biograf, Gennemsyn</t>
  </si>
  <si>
    <t>Andre faciliteter</t>
  </si>
  <si>
    <t>Timer</t>
  </si>
  <si>
    <t>Digitale effekter</t>
  </si>
  <si>
    <t>Leje af extra udstyr til efterarbejde</t>
  </si>
  <si>
    <t xml:space="preserve">Klipper </t>
  </si>
  <si>
    <t>Klippeassistent</t>
  </si>
  <si>
    <t>Tonemester</t>
  </si>
  <si>
    <t>Juridisk Assistance</t>
  </si>
  <si>
    <t>Af</t>
  </si>
  <si>
    <t>% af</t>
  </si>
  <si>
    <t xml:space="preserve">Administration </t>
  </si>
  <si>
    <t>Instruktør assistent</t>
  </si>
  <si>
    <t>Klipperum</t>
  </si>
  <si>
    <t>Hukommelseskort</t>
  </si>
  <si>
    <t>Harddiske</t>
  </si>
  <si>
    <t>Backup materialer</t>
  </si>
  <si>
    <t>Ophold</t>
  </si>
  <si>
    <t>Revision</t>
  </si>
  <si>
    <t>Koproducer</t>
  </si>
  <si>
    <t>Projektbogholderi</t>
  </si>
  <si>
    <t>PRODUCER</t>
  </si>
  <si>
    <t>HOLD - Produktion</t>
  </si>
  <si>
    <t>EFTERARBEJDE - LØN</t>
  </si>
  <si>
    <t>EFTERARBEJDE - Fac. og Mat.</t>
  </si>
  <si>
    <t>Lydredigerings suite</t>
  </si>
  <si>
    <t>Fakt.</t>
  </si>
  <si>
    <t>Løntillæg, interne lønninger</t>
  </si>
  <si>
    <t>Lønomkostninger, eksterne</t>
  </si>
  <si>
    <t xml:space="preserve">   </t>
  </si>
  <si>
    <t>TV station:</t>
  </si>
  <si>
    <t>Producent:</t>
  </si>
  <si>
    <t xml:space="preserve">INSTRUKTØR </t>
  </si>
  <si>
    <t>Belysningsmester/belyser</t>
  </si>
  <si>
    <t>Produktionsbiler</t>
  </si>
  <si>
    <t>El/Brændstof</t>
  </si>
  <si>
    <t xml:space="preserve">Diæter </t>
  </si>
  <si>
    <t xml:space="preserve">Forplejning </t>
  </si>
  <si>
    <t>Arkivmateriale</t>
  </si>
  <si>
    <t>Forsikring</t>
  </si>
  <si>
    <t>Udstyr</t>
  </si>
  <si>
    <t>Materialer</t>
  </si>
  <si>
    <t>Pr-materiale vedr. finansiering</t>
  </si>
  <si>
    <t>Finansierings omkostninger</t>
  </si>
  <si>
    <t>Emnematerialer</t>
  </si>
  <si>
    <t>Revision, jura, mv.</t>
  </si>
  <si>
    <t>REVISION, JURA, MV.</t>
  </si>
  <si>
    <t>Fotograf</t>
  </si>
  <si>
    <t>Stillfoto, materialer</t>
  </si>
  <si>
    <t>Øvrige udviklingsomkostninger</t>
  </si>
  <si>
    <t>ØVRIGE UDVIKLINGSOMKOSTNINGER</t>
  </si>
  <si>
    <t>Efterarbejde - faciliteter og materialer</t>
  </si>
  <si>
    <t>Lønomkostninger, medvirkende</t>
  </si>
  <si>
    <t>Projekttitel:</t>
  </si>
  <si>
    <t>Andre rejse udgifter</t>
  </si>
  <si>
    <t>Statister/andre medvirkende</t>
  </si>
  <si>
    <t xml:space="preserve">Skuespillere </t>
  </si>
  <si>
    <t>STUDIE OG LOCATION</t>
  </si>
  <si>
    <t>Studie leje</t>
  </si>
  <si>
    <t>Andre studie/location omkostninger.</t>
  </si>
  <si>
    <t xml:space="preserve">MATERIALER </t>
  </si>
  <si>
    <t>Studie og location</t>
  </si>
  <si>
    <t>Andre udviklings omkostninger (skriv hvilke)</t>
  </si>
  <si>
    <t>SKUESPILLERE/MEDVIRKENDE</t>
  </si>
  <si>
    <t>Diverse teknisk assistance</t>
  </si>
  <si>
    <t>Komponist</t>
  </si>
  <si>
    <t>Andre transport udgifter</t>
  </si>
  <si>
    <t>Fragt (fx regi, udstyr mv.)</t>
  </si>
  <si>
    <r>
      <rPr>
        <b/>
        <sz val="10"/>
        <rFont val="Arial"/>
        <family val="2"/>
      </rPr>
      <t xml:space="preserve">OBS! </t>
    </r>
    <r>
      <rPr>
        <sz val="10"/>
        <rFont val="Arial"/>
        <family val="2"/>
      </rPr>
      <t>Tilføjes der ekstra varelinjer i underbudgettet, skal man sikre sig at formlerne er korrekte</t>
    </r>
  </si>
  <si>
    <t>Skuespillere/Medvirkende</t>
  </si>
  <si>
    <t>Administration</t>
  </si>
  <si>
    <t>Anden løn - filmhold (skriv hvilke/tilføj evt. ekstra)</t>
  </si>
  <si>
    <t xml:space="preserve">Kameraudstyr </t>
  </si>
  <si>
    <t>Lys udstyr</t>
  </si>
  <si>
    <t>uger</t>
  </si>
  <si>
    <t>dage</t>
  </si>
  <si>
    <t>Scenograf</t>
  </si>
  <si>
    <t>Rekvisitør</t>
  </si>
  <si>
    <t>sum</t>
  </si>
  <si>
    <t>Kostumier</t>
  </si>
  <si>
    <t>Make up</t>
  </si>
  <si>
    <t>DEKORATION OG REGI</t>
  </si>
  <si>
    <t>Dekorationsmaterialer</t>
  </si>
  <si>
    <t>KOSTUMER OG SMINKE</t>
  </si>
  <si>
    <t>Sminkeartikler</t>
  </si>
  <si>
    <t>Regi</t>
  </si>
  <si>
    <t>Kostumer</t>
  </si>
  <si>
    <t>Dekoration og regi</t>
  </si>
  <si>
    <t>Kostume og sminke</t>
  </si>
  <si>
    <t xml:space="preserve">Forskudttid </t>
  </si>
  <si>
    <t>Musik</t>
  </si>
  <si>
    <t>Filminstituttet - PSP Udviklingsbudget TV-drama</t>
  </si>
  <si>
    <t>Animation</t>
  </si>
  <si>
    <t>ANIMATION</t>
  </si>
  <si>
    <t>Animationsbudget</t>
  </si>
  <si>
    <t>TRANSPORT OG REJSER</t>
  </si>
  <si>
    <t>OPHOLD OG FORPLEJNING</t>
  </si>
  <si>
    <t>Ophold og forplejning</t>
  </si>
  <si>
    <t>Special effekter - løn</t>
  </si>
  <si>
    <t>Tidligere færdiggjort udvikling</t>
  </si>
  <si>
    <t>Beløb</t>
  </si>
  <si>
    <t>DKK:</t>
  </si>
  <si>
    <r>
      <t xml:space="preserve">TIDLIGERE FÆRDIGGJORT UDVIKLING </t>
    </r>
    <r>
      <rPr>
        <sz val="10"/>
        <rFont val="Arial"/>
        <family val="2"/>
      </rPr>
      <t>(ekskluderes for beregning af adm. tillæg)</t>
    </r>
  </si>
  <si>
    <t>Tidligere egen finansieret udvikling</t>
  </si>
  <si>
    <t>Hold lønninger - inkl. efterarbejde</t>
  </si>
  <si>
    <t xml:space="preserve">Rejser og transport </t>
  </si>
  <si>
    <t>Lønrelaterede omkostninger (inkl. Efterarbejde løn)</t>
  </si>
  <si>
    <t>Ekskluderet</t>
  </si>
  <si>
    <r>
      <rPr>
        <b/>
        <sz val="10"/>
        <rFont val="Arial"/>
        <family val="2"/>
      </rPr>
      <t>HUSK!</t>
    </r>
    <r>
      <rPr>
        <sz val="10"/>
        <rFont val="Arial"/>
        <family val="2"/>
      </rPr>
      <t xml:space="preserve"> Vælg procentsats eller faturaløn for lønrelaterede omkostninger ved klik på dropdown i kolonne B</t>
    </r>
  </si>
  <si>
    <t>For eksterne medarbejdere: 25% eller faktura. For interne medarbejdere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</si>
</sst>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\-yy"/>
    <numFmt numFmtId="165" formatCode="d\-mmm\-yy"/>
  </numFmts>
  <fonts count="13" x14ac:knownFonts="1">
    <font>
      <b/>
      <sz val="12"/>
      <name val="Courier"/>
    </font>
    <font>
      <sz val="10"/>
      <name val="Helv"/>
    </font>
    <font>
      <sz val="10"/>
      <name val="Arial"/>
      <family val="2"/>
    </font>
    <font>
      <b/>
      <sz val="3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name val="Courier"/>
    </font>
    <font>
      <b/>
      <sz val="14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90">
    <xf numFmtId="0" fontId="0" fillId="0" borderId="0" xfId="0"/>
    <xf numFmtId="9" fontId="2" fillId="0" borderId="0" xfId="2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5" fillId="0" borderId="14" xfId="0" applyNumberFormat="1" applyFont="1" applyBorder="1" applyAlignment="1" applyProtection="1">
      <alignment horizontal="center"/>
      <protection locked="0"/>
    </xf>
    <xf numFmtId="9" fontId="2" fillId="0" borderId="0" xfId="2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9" fontId="5" fillId="0" borderId="0" xfId="2" applyFont="1" applyAlignment="1" applyProtection="1">
      <alignment horizontal="center"/>
      <protection locked="0"/>
    </xf>
    <xf numFmtId="14" fontId="2" fillId="0" borderId="0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9" fontId="2" fillId="0" borderId="13" xfId="2" applyFont="1" applyBorder="1" applyAlignment="1" applyProtection="1">
      <alignment horizontal="center"/>
      <protection locked="0"/>
    </xf>
    <xf numFmtId="3" fontId="2" fillId="0" borderId="15" xfId="0" applyNumberFormat="1" applyFont="1" applyBorder="1" applyProtection="1">
      <protection locked="0"/>
    </xf>
    <xf numFmtId="3" fontId="5" fillId="0" borderId="17" xfId="0" applyNumberFormat="1" applyFont="1" applyBorder="1" applyAlignment="1" applyProtection="1">
      <alignment horizontal="center"/>
      <protection locked="0"/>
    </xf>
    <xf numFmtId="9" fontId="2" fillId="3" borderId="3" xfId="2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  <xf numFmtId="9" fontId="2" fillId="0" borderId="4" xfId="2" applyFont="1" applyBorder="1" applyAlignment="1" applyProtection="1">
      <alignment horizontal="center"/>
      <protection locked="0"/>
    </xf>
    <xf numFmtId="3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Protection="1">
      <protection locked="0"/>
    </xf>
    <xf numFmtId="1" fontId="5" fillId="0" borderId="4" xfId="0" applyNumberFormat="1" applyFont="1" applyBorder="1" applyAlignment="1" applyProtection="1">
      <alignment horizontal="right"/>
      <protection locked="0"/>
    </xf>
    <xf numFmtId="3" fontId="5" fillId="0" borderId="4" xfId="0" applyNumberFormat="1" applyFont="1" applyBorder="1" applyAlignment="1" applyProtection="1">
      <alignment horizontal="right"/>
      <protection locked="0"/>
    </xf>
    <xf numFmtId="9" fontId="5" fillId="0" borderId="4" xfId="0" applyNumberFormat="1" applyFont="1" applyBorder="1" applyAlignment="1" applyProtection="1">
      <alignment horizontal="right"/>
      <protection locked="0"/>
    </xf>
    <xf numFmtId="3" fontId="5" fillId="0" borderId="13" xfId="0" applyNumberFormat="1" applyFont="1" applyBorder="1" applyProtection="1">
      <protection locked="0"/>
    </xf>
    <xf numFmtId="3" fontId="5" fillId="0" borderId="23" xfId="0" applyNumberFormat="1" applyFont="1" applyBorder="1" applyAlignment="1" applyProtection="1">
      <alignment horizontal="center"/>
      <protection locked="0"/>
    </xf>
    <xf numFmtId="9" fontId="5" fillId="0" borderId="23" xfId="2" applyFont="1" applyBorder="1" applyAlignment="1" applyProtection="1">
      <alignment horizontal="center"/>
      <protection locked="0"/>
    </xf>
    <xf numFmtId="3" fontId="5" fillId="0" borderId="23" xfId="0" applyNumberFormat="1" applyFont="1" applyBorder="1" applyProtection="1">
      <protection locked="0"/>
    </xf>
    <xf numFmtId="1" fontId="5" fillId="0" borderId="23" xfId="0" applyNumberFormat="1" applyFont="1" applyBorder="1" applyProtection="1">
      <protection locked="0"/>
    </xf>
    <xf numFmtId="9" fontId="5" fillId="0" borderId="23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3" fontId="2" fillId="0" borderId="26" xfId="0" applyNumberFormat="1" applyFont="1" applyBorder="1" applyProtection="1">
      <protection locked="0"/>
    </xf>
    <xf numFmtId="0" fontId="5" fillId="0" borderId="12" xfId="0" applyFont="1" applyBorder="1" applyProtection="1">
      <protection locked="0"/>
    </xf>
    <xf numFmtId="3" fontId="2" fillId="0" borderId="12" xfId="0" applyNumberFormat="1" applyFont="1" applyBorder="1" applyProtection="1">
      <protection locked="0"/>
    </xf>
    <xf numFmtId="9" fontId="6" fillId="0" borderId="3" xfId="2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9" fontId="5" fillId="0" borderId="4" xfId="2" applyFont="1" applyBorder="1" applyAlignment="1" applyProtection="1">
      <alignment horizontal="center"/>
      <protection locked="0"/>
    </xf>
    <xf numFmtId="3" fontId="5" fillId="0" borderId="4" xfId="0" applyNumberFormat="1" applyFont="1" applyBorder="1" applyAlignment="1" applyProtection="1">
      <alignment horizontal="center"/>
      <protection locked="0"/>
    </xf>
    <xf numFmtId="9" fontId="5" fillId="0" borderId="5" xfId="2" applyFont="1" applyBorder="1" applyAlignment="1" applyProtection="1">
      <alignment horizontal="center"/>
      <protection locked="0"/>
    </xf>
    <xf numFmtId="3" fontId="5" fillId="0" borderId="5" xfId="0" applyNumberFormat="1" applyFont="1" applyBorder="1" applyProtection="1">
      <protection locked="0"/>
    </xf>
    <xf numFmtId="3" fontId="5" fillId="0" borderId="13" xfId="0" applyNumberFormat="1" applyFont="1" applyBorder="1" applyAlignment="1" applyProtection="1">
      <alignment horizontal="right"/>
      <protection locked="0"/>
    </xf>
    <xf numFmtId="3" fontId="5" fillId="0" borderId="5" xfId="0" applyNumberFormat="1" applyFont="1" applyBorder="1" applyAlignment="1" applyProtection="1">
      <alignment horizontal="left"/>
      <protection locked="0"/>
    </xf>
    <xf numFmtId="3" fontId="2" fillId="0" borderId="9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2" borderId="3" xfId="0" applyNumberFormat="1" applyFont="1" applyFill="1" applyBorder="1" applyProtection="1">
      <protection locked="0"/>
    </xf>
    <xf numFmtId="3" fontId="2" fillId="0" borderId="11" xfId="0" applyNumberFormat="1" applyFont="1" applyBorder="1" applyProtection="1">
      <protection locked="0"/>
    </xf>
    <xf numFmtId="9" fontId="5" fillId="0" borderId="5" xfId="2" applyFont="1" applyFill="1" applyBorder="1" applyAlignment="1" applyProtection="1">
      <alignment horizontal="center"/>
      <protection locked="0"/>
    </xf>
    <xf numFmtId="3" fontId="5" fillId="0" borderId="5" xfId="0" applyNumberFormat="1" applyFont="1" applyFill="1" applyBorder="1" applyProtection="1">
      <protection locked="0"/>
    </xf>
    <xf numFmtId="1" fontId="5" fillId="0" borderId="4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13" xfId="0" applyNumberFormat="1" applyFont="1" applyFill="1" applyBorder="1" applyAlignment="1" applyProtection="1">
      <alignment horizontal="right"/>
      <protection locked="0"/>
    </xf>
    <xf numFmtId="3" fontId="2" fillId="0" borderId="3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9" fontId="7" fillId="0" borderId="5" xfId="2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3" fontId="2" fillId="0" borderId="18" xfId="0" applyNumberFormat="1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9" fontId="7" fillId="0" borderId="5" xfId="2" applyFont="1" applyBorder="1" applyAlignment="1" applyProtection="1">
      <alignment horizontal="center"/>
      <protection locked="0"/>
    </xf>
    <xf numFmtId="9" fontId="5" fillId="0" borderId="22" xfId="2" applyFont="1" applyBorder="1" applyAlignment="1" applyProtection="1">
      <alignment horizontal="center"/>
      <protection locked="0"/>
    </xf>
    <xf numFmtId="3" fontId="5" fillId="0" borderId="22" xfId="0" applyNumberFormat="1" applyFont="1" applyBorder="1" applyProtection="1">
      <protection locked="0"/>
    </xf>
    <xf numFmtId="1" fontId="5" fillId="0" borderId="23" xfId="0" applyNumberFormat="1" applyFont="1" applyBorder="1" applyAlignment="1" applyProtection="1">
      <alignment horizontal="right"/>
      <protection locked="0"/>
    </xf>
    <xf numFmtId="3" fontId="5" fillId="0" borderId="23" xfId="0" applyNumberFormat="1" applyFont="1" applyBorder="1" applyAlignment="1" applyProtection="1">
      <alignment horizontal="right"/>
      <protection locked="0"/>
    </xf>
    <xf numFmtId="3" fontId="5" fillId="0" borderId="14" xfId="0" applyNumberFormat="1" applyFont="1" applyBorder="1" applyAlignment="1" applyProtection="1">
      <alignment horizontal="right"/>
      <protection locked="0"/>
    </xf>
    <xf numFmtId="3" fontId="5" fillId="0" borderId="3" xfId="0" applyNumberFormat="1" applyFont="1" applyBorder="1" applyAlignment="1" applyProtection="1">
      <alignment horizontal="left"/>
      <protection locked="0"/>
    </xf>
    <xf numFmtId="3" fontId="2" fillId="0" borderId="3" xfId="0" applyNumberFormat="1" applyFont="1" applyBorder="1" applyAlignment="1" applyProtection="1">
      <alignment horizontal="left"/>
      <protection locked="0"/>
    </xf>
    <xf numFmtId="3" fontId="2" fillId="0" borderId="10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3" fontId="5" fillId="0" borderId="3" xfId="0" applyNumberFormat="1" applyFont="1" applyBorder="1" applyProtection="1">
      <protection locked="0"/>
    </xf>
    <xf numFmtId="3" fontId="2" fillId="0" borderId="16" xfId="0" applyNumberFormat="1" applyFont="1" applyBorder="1" applyAlignment="1" applyProtection="1">
      <alignment horizontal="right"/>
      <protection locked="0"/>
    </xf>
    <xf numFmtId="3" fontId="5" fillId="0" borderId="9" xfId="0" applyNumberFormat="1" applyFont="1" applyBorder="1" applyAlignment="1" applyProtection="1">
      <alignment horizontal="left"/>
      <protection locked="0"/>
    </xf>
    <xf numFmtId="9" fontId="5" fillId="0" borderId="2" xfId="0" applyNumberFormat="1" applyFont="1" applyBorder="1" applyAlignment="1" applyProtection="1">
      <alignment horizontal="right"/>
      <protection locked="0"/>
    </xf>
    <xf numFmtId="3" fontId="9" fillId="0" borderId="3" xfId="0" applyNumberFormat="1" applyFont="1" applyBorder="1" applyProtection="1">
      <protection locked="0"/>
    </xf>
    <xf numFmtId="3" fontId="9" fillId="0" borderId="3" xfId="0" applyNumberFormat="1" applyFont="1" applyBorder="1" applyAlignment="1" applyProtection="1">
      <alignment horizontal="left"/>
      <protection locked="0"/>
    </xf>
    <xf numFmtId="3" fontId="2" fillId="2" borderId="3" xfId="0" applyNumberFormat="1" applyFont="1" applyFill="1" applyBorder="1" applyAlignment="1" applyProtection="1">
      <alignment horizontal="left"/>
      <protection locked="0"/>
    </xf>
    <xf numFmtId="3" fontId="2" fillId="2" borderId="11" xfId="0" applyNumberFormat="1" applyFont="1" applyFill="1" applyBorder="1" applyProtection="1">
      <protection locked="0"/>
    </xf>
    <xf numFmtId="1" fontId="2" fillId="0" borderId="12" xfId="0" applyNumberFormat="1" applyFont="1" applyBorder="1" applyProtection="1">
      <protection locked="0"/>
    </xf>
    <xf numFmtId="3" fontId="2" fillId="0" borderId="6" xfId="0" applyNumberFormat="1" applyFont="1" applyBorder="1" applyProtection="1">
      <protection locked="0"/>
    </xf>
    <xf numFmtId="9" fontId="2" fillId="0" borderId="5" xfId="2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left"/>
      <protection locked="0"/>
    </xf>
    <xf numFmtId="1" fontId="9" fillId="0" borderId="1" xfId="0" applyNumberFormat="1" applyFont="1" applyBorder="1" applyProtection="1">
      <protection locked="0"/>
    </xf>
    <xf numFmtId="3" fontId="2" fillId="2" borderId="11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" fontId="2" fillId="0" borderId="1" xfId="1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1" fontId="2" fillId="0" borderId="4" xfId="0" applyNumberFormat="1" applyFont="1" applyBorder="1" applyProtection="1">
      <protection locked="0"/>
    </xf>
    <xf numFmtId="3" fontId="5" fillId="0" borderId="25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Protection="1"/>
    <xf numFmtId="3" fontId="2" fillId="0" borderId="1" xfId="1" applyNumberFormat="1" applyFont="1" applyBorder="1" applyProtection="1"/>
    <xf numFmtId="3" fontId="2" fillId="0" borderId="16" xfId="0" applyNumberFormat="1" applyFont="1" applyBorder="1" applyProtection="1"/>
    <xf numFmtId="1" fontId="2" fillId="0" borderId="1" xfId="0" applyNumberFormat="1" applyFont="1" applyBorder="1" applyProtection="1"/>
    <xf numFmtId="3" fontId="2" fillId="0" borderId="21" xfId="0" applyNumberFormat="1" applyFont="1" applyBorder="1" applyProtection="1"/>
    <xf numFmtId="3" fontId="2" fillId="0" borderId="20" xfId="0" applyNumberFormat="1" applyFont="1" applyBorder="1" applyProtection="1"/>
    <xf numFmtId="3" fontId="5" fillId="0" borderId="13" xfId="0" applyNumberFormat="1" applyFont="1" applyBorder="1" applyProtection="1"/>
    <xf numFmtId="9" fontId="5" fillId="0" borderId="4" xfId="0" applyNumberFormat="1" applyFont="1" applyFill="1" applyBorder="1" applyAlignment="1" applyProtection="1">
      <alignment horizontal="right"/>
    </xf>
    <xf numFmtId="9" fontId="5" fillId="0" borderId="4" xfId="0" applyNumberFormat="1" applyFont="1" applyBorder="1" applyAlignment="1" applyProtection="1">
      <alignment horizontal="right"/>
    </xf>
    <xf numFmtId="3" fontId="8" fillId="0" borderId="16" xfId="0" applyNumberFormat="1" applyFont="1" applyBorder="1" applyProtection="1"/>
    <xf numFmtId="3" fontId="4" fillId="0" borderId="16" xfId="0" applyNumberFormat="1" applyFont="1" applyBorder="1" applyProtection="1"/>
    <xf numFmtId="3" fontId="2" fillId="0" borderId="19" xfId="0" applyNumberFormat="1" applyFont="1" applyBorder="1" applyProtection="1"/>
    <xf numFmtId="1" fontId="2" fillId="0" borderId="4" xfId="0" applyNumberFormat="1" applyFont="1" applyBorder="1" applyProtection="1"/>
    <xf numFmtId="0" fontId="0" fillId="0" borderId="0" xfId="0" quotePrefix="1" applyProtection="1"/>
    <xf numFmtId="0" fontId="0" fillId="0" borderId="0" xfId="0" applyProtection="1"/>
    <xf numFmtId="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" fontId="2" fillId="0" borderId="1" xfId="0" applyNumberFormat="1" applyFont="1" applyFill="1" applyBorder="1" applyProtection="1"/>
    <xf numFmtId="3" fontId="5" fillId="0" borderId="5" xfId="0" applyNumberFormat="1" applyFont="1" applyBorder="1" applyAlignment="1"/>
    <xf numFmtId="3" fontId="2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left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2" fillId="0" borderId="5" xfId="0" applyFont="1" applyBorder="1"/>
    <xf numFmtId="3" fontId="2" fillId="0" borderId="5" xfId="0" applyNumberFormat="1" applyFont="1" applyBorder="1"/>
    <xf numFmtId="0" fontId="5" fillId="0" borderId="25" xfId="0" applyFont="1" applyBorder="1" applyProtection="1">
      <protection locked="0"/>
    </xf>
    <xf numFmtId="9" fontId="7" fillId="0" borderId="4" xfId="2" applyFont="1" applyFill="1" applyBorder="1" applyAlignment="1" applyProtection="1">
      <alignment horizontal="center"/>
      <protection locked="0"/>
    </xf>
    <xf numFmtId="3" fontId="5" fillId="0" borderId="4" xfId="0" applyNumberFormat="1" applyFont="1" applyBorder="1" applyProtection="1"/>
    <xf numFmtId="9" fontId="2" fillId="3" borderId="27" xfId="2" applyFont="1" applyFill="1" applyBorder="1" applyAlignment="1" applyProtection="1">
      <alignment horizontal="center"/>
      <protection locked="0"/>
    </xf>
    <xf numFmtId="3" fontId="2" fillId="0" borderId="27" xfId="0" applyNumberFormat="1" applyFont="1" applyBorder="1" applyProtection="1">
      <protection locked="0"/>
    </xf>
    <xf numFmtId="1" fontId="2" fillId="0" borderId="8" xfId="0" applyNumberFormat="1" applyFont="1" applyBorder="1" applyProtection="1"/>
    <xf numFmtId="9" fontId="2" fillId="3" borderId="6" xfId="2" applyFont="1" applyFill="1" applyBorder="1" applyAlignment="1" applyProtection="1">
      <alignment horizontal="center"/>
      <protection locked="0"/>
    </xf>
    <xf numFmtId="1" fontId="2" fillId="0" borderId="7" xfId="0" applyNumberFormat="1" applyFont="1" applyBorder="1" applyProtection="1"/>
    <xf numFmtId="3" fontId="2" fillId="0" borderId="0" xfId="0" applyNumberFormat="1" applyFont="1" applyBorder="1" applyProtection="1"/>
    <xf numFmtId="3" fontId="2" fillId="0" borderId="9" xfId="0" applyNumberFormat="1" applyFont="1" applyBorder="1"/>
    <xf numFmtId="3" fontId="2" fillId="0" borderId="3" xfId="0" applyNumberFormat="1" applyFont="1" applyBorder="1"/>
    <xf numFmtId="9" fontId="6" fillId="0" borderId="0" xfId="2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/>
    <xf numFmtId="3" fontId="2" fillId="0" borderId="0" xfId="0" applyNumberFormat="1" applyFont="1" applyBorder="1"/>
    <xf numFmtId="9" fontId="2" fillId="3" borderId="11" xfId="2" applyFont="1" applyFill="1" applyBorder="1" applyAlignment="1" applyProtection="1">
      <alignment horizontal="center"/>
      <protection locked="0"/>
    </xf>
    <xf numFmtId="1" fontId="2" fillId="0" borderId="12" xfId="0" applyNumberFormat="1" applyFont="1" applyBorder="1" applyProtection="1"/>
    <xf numFmtId="3" fontId="2" fillId="0" borderId="28" xfId="0" applyNumberFormat="1" applyFont="1" applyBorder="1" applyProtection="1"/>
    <xf numFmtId="1" fontId="2" fillId="0" borderId="24" xfId="0" applyNumberFormat="1" applyFont="1" applyBorder="1" applyProtection="1"/>
    <xf numFmtId="9" fontId="2" fillId="3" borderId="21" xfId="2" applyFont="1" applyFill="1" applyBorder="1" applyAlignment="1" applyProtection="1">
      <alignment horizontal="center"/>
      <protection locked="0"/>
    </xf>
    <xf numFmtId="9" fontId="2" fillId="3" borderId="16" xfId="2" applyFont="1" applyFill="1" applyBorder="1" applyAlignment="1" applyProtection="1">
      <alignment horizontal="center"/>
      <protection locked="0"/>
    </xf>
    <xf numFmtId="9" fontId="6" fillId="0" borderId="27" xfId="2" applyFont="1" applyBorder="1" applyAlignment="1" applyProtection="1">
      <alignment horizontal="center"/>
      <protection locked="0"/>
    </xf>
    <xf numFmtId="3" fontId="2" fillId="0" borderId="8" xfId="0" applyNumberFormat="1" applyFont="1" applyBorder="1" applyAlignment="1" applyProtection="1">
      <alignment horizontal="left"/>
      <protection locked="0"/>
    </xf>
    <xf numFmtId="3" fontId="2" fillId="0" borderId="8" xfId="0" applyNumberFormat="1" applyFont="1" applyBorder="1" applyProtection="1"/>
    <xf numFmtId="3" fontId="2" fillId="0" borderId="8" xfId="1" applyNumberFormat="1" applyFont="1" applyBorder="1" applyProtection="1"/>
    <xf numFmtId="0" fontId="4" fillId="0" borderId="8" xfId="0" applyFont="1" applyBorder="1" applyProtection="1"/>
    <xf numFmtId="1" fontId="5" fillId="0" borderId="25" xfId="0" applyNumberFormat="1" applyFont="1" applyBorder="1" applyAlignment="1" applyProtection="1">
      <alignment horizontal="center"/>
      <protection locked="0"/>
    </xf>
    <xf numFmtId="9" fontId="5" fillId="0" borderId="13" xfId="2" applyFont="1" applyBorder="1" applyAlignment="1" applyProtection="1">
      <alignment horizontal="center"/>
      <protection locked="0"/>
    </xf>
    <xf numFmtId="9" fontId="2" fillId="0" borderId="17" xfId="2" applyFont="1" applyBorder="1" applyAlignment="1" applyProtection="1">
      <alignment horizontal="center"/>
      <protection locked="0"/>
    </xf>
    <xf numFmtId="9" fontId="6" fillId="0" borderId="13" xfId="2" applyFont="1" applyBorder="1" applyAlignment="1" applyProtection="1">
      <alignment horizontal="center"/>
      <protection locked="0"/>
    </xf>
    <xf numFmtId="9" fontId="6" fillId="3" borderId="3" xfId="2" applyFont="1" applyFill="1" applyBorder="1" applyAlignment="1" applyProtection="1">
      <alignment horizontal="center"/>
      <protection locked="0"/>
    </xf>
    <xf numFmtId="1" fontId="5" fillId="0" borderId="2" xfId="0" applyNumberFormat="1" applyFont="1" applyBorder="1" applyProtection="1">
      <protection locked="0"/>
    </xf>
    <xf numFmtId="3" fontId="5" fillId="0" borderId="17" xfId="0" applyNumberFormat="1" applyFont="1" applyBorder="1" applyProtection="1">
      <protection locked="0"/>
    </xf>
    <xf numFmtId="1" fontId="2" fillId="0" borderId="10" xfId="0" applyNumberFormat="1" applyFont="1" applyBorder="1" applyProtection="1"/>
    <xf numFmtId="3" fontId="5" fillId="0" borderId="27" xfId="0" applyNumberFormat="1" applyFont="1" applyBorder="1" applyAlignment="1" applyProtection="1">
      <alignment horizontal="left"/>
      <protection locked="0"/>
    </xf>
    <xf numFmtId="9" fontId="2" fillId="3" borderId="9" xfId="2" applyFont="1" applyFill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left"/>
      <protection locked="0"/>
    </xf>
    <xf numFmtId="3" fontId="2" fillId="0" borderId="2" xfId="0" applyNumberFormat="1" applyFont="1" applyBorder="1" applyProtection="1"/>
    <xf numFmtId="0" fontId="4" fillId="0" borderId="2" xfId="0" applyFont="1" applyBorder="1" applyProtection="1"/>
    <xf numFmtId="3" fontId="2" fillId="0" borderId="17" xfId="0" applyNumberFormat="1" applyFont="1" applyBorder="1" applyProtection="1"/>
    <xf numFmtId="0" fontId="4" fillId="0" borderId="1" xfId="0" applyFont="1" applyBorder="1" applyProtection="1"/>
    <xf numFmtId="9" fontId="6" fillId="3" borderId="21" xfId="2" applyFont="1" applyFill="1" applyBorder="1" applyAlignment="1" applyProtection="1">
      <alignment horizontal="center"/>
      <protection locked="0"/>
    </xf>
    <xf numFmtId="9" fontId="6" fillId="3" borderId="16" xfId="2" applyFont="1" applyFill="1" applyBorder="1" applyAlignment="1" applyProtection="1">
      <alignment horizontal="center"/>
      <protection locked="0"/>
    </xf>
    <xf numFmtId="9" fontId="6" fillId="3" borderId="19" xfId="2" applyFont="1" applyFill="1" applyBorder="1" applyAlignment="1" applyProtection="1">
      <alignment horizontal="center"/>
      <protection locked="0"/>
    </xf>
    <xf numFmtId="3" fontId="2" fillId="0" borderId="2" xfId="1" quotePrefix="1" applyNumberFormat="1" applyFont="1" applyBorder="1" applyProtection="1"/>
    <xf numFmtId="0" fontId="4" fillId="0" borderId="4" xfId="0" applyFont="1" applyBorder="1"/>
    <xf numFmtId="0" fontId="2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Protection="1"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3" fontId="2" fillId="0" borderId="18" xfId="0" applyNumberFormat="1" applyFont="1" applyBorder="1"/>
    <xf numFmtId="9" fontId="6" fillId="3" borderId="17" xfId="2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14" fontId="2" fillId="0" borderId="5" xfId="0" applyNumberFormat="1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1" fontId="2" fillId="0" borderId="29" xfId="0" applyNumberFormat="1" applyFont="1" applyBorder="1" applyProtection="1">
      <protection locked="0"/>
    </xf>
    <xf numFmtId="9" fontId="2" fillId="3" borderId="28" xfId="2" applyFont="1" applyFill="1" applyBorder="1" applyAlignment="1" applyProtection="1">
      <alignment horizontal="center"/>
      <protection locked="0"/>
    </xf>
    <xf numFmtId="9" fontId="2" fillId="3" borderId="5" xfId="2" applyFont="1" applyFill="1" applyBorder="1" applyAlignment="1" applyProtection="1">
      <alignment horizontal="center"/>
      <protection locked="0"/>
    </xf>
    <xf numFmtId="10" fontId="2" fillId="0" borderId="2" xfId="0" applyNumberFormat="1" applyFont="1" applyBorder="1" applyAlignment="1" applyProtection="1">
      <alignment horizontal="right"/>
      <protection locked="0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Border="1"/>
    <xf numFmtId="1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left"/>
    </xf>
    <xf numFmtId="1" fontId="2" fillId="0" borderId="10" xfId="0" applyNumberFormat="1" applyFont="1" applyBorder="1"/>
    <xf numFmtId="3" fontId="2" fillId="0" borderId="1" xfId="0" applyNumberFormat="1" applyFont="1" applyBorder="1"/>
    <xf numFmtId="3" fontId="2" fillId="0" borderId="16" xfId="0" applyNumberFormat="1" applyFont="1" applyBorder="1"/>
    <xf numFmtId="3" fontId="2" fillId="0" borderId="10" xfId="0" applyNumberFormat="1" applyFont="1" applyBorder="1"/>
    <xf numFmtId="3" fontId="4" fillId="0" borderId="16" xfId="0" applyNumberFormat="1" applyFont="1" applyBorder="1"/>
    <xf numFmtId="3" fontId="2" fillId="0" borderId="3" xfId="0" applyNumberFormat="1" applyFont="1" applyBorder="1" applyAlignment="1">
      <alignment horizontal="left"/>
    </xf>
    <xf numFmtId="3" fontId="2" fillId="0" borderId="30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" fontId="5" fillId="0" borderId="4" xfId="0" applyNumberFormat="1" applyFont="1" applyBorder="1"/>
    <xf numFmtId="3" fontId="5" fillId="0" borderId="4" xfId="0" applyNumberFormat="1" applyFont="1" applyBorder="1"/>
    <xf numFmtId="3" fontId="5" fillId="0" borderId="13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5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1" fontId="2" fillId="0" borderId="0" xfId="0" applyNumberFormat="1" applyFont="1"/>
    <xf numFmtId="3" fontId="6" fillId="3" borderId="3" xfId="0" applyNumberFormat="1" applyFont="1" applyFill="1" applyBorder="1" applyAlignment="1">
      <alignment horizontal="center"/>
    </xf>
    <xf numFmtId="9" fontId="6" fillId="0" borderId="16" xfId="2" applyFont="1" applyBorder="1" applyAlignment="1" applyProtection="1">
      <alignment horizontal="center"/>
      <protection locked="0"/>
    </xf>
    <xf numFmtId="9" fontId="6" fillId="3" borderId="16" xfId="2" applyFont="1" applyFill="1" applyBorder="1" applyAlignment="1" applyProtection="1">
      <alignment horizontal="center"/>
    </xf>
    <xf numFmtId="3" fontId="2" fillId="0" borderId="0" xfId="0" applyNumberFormat="1" applyFont="1" applyAlignment="1" applyProtection="1">
      <alignment horizontal="left"/>
      <protection locked="0"/>
    </xf>
    <xf numFmtId="3" fontId="2" fillId="0" borderId="25" xfId="0" applyNumberFormat="1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165" fontId="5" fillId="0" borderId="2" xfId="0" applyNumberFormat="1" applyFont="1" applyBorder="1" applyAlignment="1" applyProtection="1">
      <alignment horizontal="left"/>
      <protection locked="0"/>
    </xf>
    <xf numFmtId="3" fontId="2" fillId="0" borderId="2" xfId="0" applyNumberFormat="1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3" fontId="2" fillId="0" borderId="12" xfId="0" applyNumberFormat="1" applyFont="1" applyBorder="1" applyAlignment="1" applyProtection="1">
      <alignment horizontal="left"/>
      <protection locked="0"/>
    </xf>
    <xf numFmtId="3" fontId="2" fillId="0" borderId="4" xfId="0" applyNumberFormat="1" applyFont="1" applyBorder="1" applyAlignment="1" applyProtection="1">
      <alignment horizontal="left"/>
      <protection locked="0"/>
    </xf>
    <xf numFmtId="3" fontId="2" fillId="0" borderId="10" xfId="0" applyNumberFormat="1" applyFont="1" applyBorder="1" applyAlignment="1" applyProtection="1">
      <alignment horizontal="left"/>
      <protection locked="0"/>
    </xf>
    <xf numFmtId="3" fontId="5" fillId="0" borderId="4" xfId="0" applyNumberFormat="1" applyFont="1" applyBorder="1" applyAlignment="1" applyProtection="1">
      <alignment horizontal="left"/>
      <protection locked="0"/>
    </xf>
    <xf numFmtId="3" fontId="5" fillId="0" borderId="23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3" fontId="5" fillId="0" borderId="4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Border="1" applyAlignment="1">
      <alignment horizontal="left"/>
    </xf>
    <xf numFmtId="3" fontId="2" fillId="0" borderId="10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0" borderId="7" xfId="0" applyNumberFormat="1" applyFont="1" applyBorder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2" fillId="0" borderId="8" xfId="0" applyNumberFormat="1" applyFont="1" applyBorder="1" applyAlignment="1" applyProtection="1">
      <alignment horizontal="left"/>
    </xf>
    <xf numFmtId="3" fontId="2" fillId="0" borderId="1" xfId="0" applyNumberFormat="1" applyFont="1" applyBorder="1" applyAlignment="1" applyProtection="1">
      <alignment horizontal="left"/>
    </xf>
    <xf numFmtId="3" fontId="2" fillId="0" borderId="2" xfId="0" applyNumberFormat="1" applyFont="1" applyBorder="1" applyAlignment="1" applyProtection="1">
      <alignment horizontal="left"/>
    </xf>
    <xf numFmtId="3" fontId="5" fillId="0" borderId="2" xfId="0" applyNumberFormat="1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1" fontId="4" fillId="0" borderId="4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3" fontId="5" fillId="0" borderId="13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2" fillId="0" borderId="15" xfId="0" applyNumberFormat="1" applyFont="1" applyBorder="1"/>
    <xf numFmtId="3" fontId="2" fillId="0" borderId="13" xfId="0" applyNumberFormat="1" applyFont="1" applyBorder="1"/>
    <xf numFmtId="3" fontId="6" fillId="3" borderId="9" xfId="0" applyNumberFormat="1" applyFont="1" applyFill="1" applyBorder="1" applyAlignment="1">
      <alignment horizontal="center"/>
    </xf>
    <xf numFmtId="9" fontId="2" fillId="3" borderId="19" xfId="2" applyFont="1" applyFill="1" applyBorder="1" applyAlignment="1" applyProtection="1">
      <alignment horizontal="center"/>
      <protection locked="0"/>
    </xf>
    <xf numFmtId="9" fontId="2" fillId="3" borderId="20" xfId="2" applyFont="1" applyFill="1" applyBorder="1" applyAlignment="1" applyProtection="1">
      <alignment horizontal="center"/>
      <protection locked="0"/>
    </xf>
    <xf numFmtId="1" fontId="2" fillId="0" borderId="25" xfId="0" applyNumberFormat="1" applyFont="1" applyBorder="1" applyProtection="1">
      <protection locked="0"/>
    </xf>
    <xf numFmtId="9" fontId="2" fillId="3" borderId="13" xfId="2" applyFont="1" applyFill="1" applyBorder="1" applyAlignment="1" applyProtection="1">
      <alignment horizontal="center"/>
      <protection locked="0"/>
    </xf>
    <xf numFmtId="9" fontId="2" fillId="0" borderId="23" xfId="2" applyFont="1" applyBorder="1" applyAlignment="1" applyProtection="1">
      <alignment horizontal="center"/>
      <protection locked="0"/>
    </xf>
    <xf numFmtId="3" fontId="5" fillId="0" borderId="23" xfId="0" applyNumberFormat="1" applyFont="1" applyBorder="1" applyProtection="1"/>
    <xf numFmtId="3" fontId="5" fillId="0" borderId="14" xfId="0" applyNumberFormat="1" applyFont="1" applyBorder="1" applyProtection="1"/>
    <xf numFmtId="9" fontId="5" fillId="0" borderId="15" xfId="2" applyFont="1" applyBorder="1" applyAlignment="1" applyProtection="1">
      <alignment horizontal="center"/>
      <protection locked="0"/>
    </xf>
    <xf numFmtId="3" fontId="5" fillId="0" borderId="15" xfId="0" applyNumberFormat="1" applyFont="1" applyBorder="1" applyProtection="1">
      <protection locked="0"/>
    </xf>
    <xf numFmtId="1" fontId="5" fillId="0" borderId="2" xfId="0" applyNumberFormat="1" applyFont="1" applyBorder="1" applyAlignment="1" applyProtection="1">
      <alignment horizontal="right"/>
      <protection locked="0"/>
    </xf>
    <xf numFmtId="3" fontId="5" fillId="0" borderId="2" xfId="0" applyNumberFormat="1" applyFont="1" applyBorder="1" applyAlignment="1" applyProtection="1">
      <alignment horizontal="right"/>
      <protection locked="0"/>
    </xf>
    <xf numFmtId="3" fontId="5" fillId="0" borderId="2" xfId="0" applyNumberFormat="1" applyFont="1" applyBorder="1" applyAlignment="1" applyProtection="1">
      <alignment horizontal="center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2" fillId="0" borderId="23" xfId="0" applyNumberFormat="1" applyFont="1" applyBorder="1" applyProtection="1">
      <protection locked="0"/>
    </xf>
    <xf numFmtId="9" fontId="5" fillId="0" borderId="2" xfId="2" applyFont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2" fillId="0" borderId="12" xfId="0" applyFont="1" applyBorder="1" applyAlignment="1" applyProtection="1">
      <alignment horizontal="left"/>
      <protection locked="0"/>
    </xf>
    <xf numFmtId="3" fontId="2" fillId="0" borderId="22" xfId="0" applyNumberFormat="1" applyFont="1" applyBorder="1" applyProtection="1">
      <protection locked="0"/>
    </xf>
    <xf numFmtId="3" fontId="2" fillId="0" borderId="31" xfId="0" applyNumberFormat="1" applyFont="1" applyBorder="1" applyProtection="1"/>
    <xf numFmtId="3" fontId="2" fillId="0" borderId="25" xfId="0" applyNumberFormat="1" applyFont="1" applyBorder="1" applyAlignment="1" applyProtection="1">
      <alignment horizontal="right"/>
      <protection locked="0"/>
    </xf>
    <xf numFmtId="1" fontId="12" fillId="0" borderId="4" xfId="0" applyNumberFormat="1" applyFont="1" applyBorder="1" applyAlignment="1" applyProtection="1">
      <alignment horizontal="right"/>
      <protection locked="0"/>
    </xf>
    <xf numFmtId="3" fontId="2" fillId="0" borderId="5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3" fontId="2" fillId="0" borderId="9" xfId="0" applyNumberFormat="1" applyFont="1" applyFill="1" applyBorder="1"/>
    <xf numFmtId="3" fontId="2" fillId="0" borderId="3" xfId="0" applyNumberFormat="1" applyFont="1" applyFill="1" applyBorder="1"/>
    <xf numFmtId="3" fontId="2" fillId="0" borderId="18" xfId="0" applyNumberFormat="1" applyFont="1" applyFill="1" applyBorder="1"/>
    <xf numFmtId="3" fontId="2" fillId="0" borderId="11" xfId="0" applyNumberFormat="1" applyFont="1" applyFill="1" applyBorder="1"/>
    <xf numFmtId="0" fontId="2" fillId="0" borderId="9" xfId="0" applyFont="1" applyFill="1" applyBorder="1" applyProtection="1">
      <protection locked="0"/>
    </xf>
    <xf numFmtId="3" fontId="5" fillId="0" borderId="23" xfId="0" applyNumberFormat="1" applyFont="1" applyFill="1" applyBorder="1" applyProtection="1">
      <protection locked="0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FA-4444-9D73-C8BEEC235F5B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A-4444-9D73-C8BEEC235F5B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FA-4444-9D73-C8BEEC235F5B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FA-4444-9D73-C8BEEC235F5B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FA-4444-9D73-C8BEEC235F5B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FA-4444-9D73-C8BEEC235F5B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8FA-4444-9D73-C8BEEC235F5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budgetdok!$M$20:$M$28</c:f>
              <c:numCache>
                <c:formatCode>#,##0</c:formatCode>
                <c:ptCount val="9"/>
              </c:numCache>
            </c:numRef>
          </c:cat>
          <c:val>
            <c:numRef>
              <c:f>budgetdok!$N$20:$N$28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D8FA-4444-9D73-C8BEEC235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E6-415A-BDF9-16E760EE004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E6-415A-BDF9-16E760EE004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E6-415A-BDF9-16E760EE004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E6-415A-BDF9-16E760EE004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8E6-415A-BDF9-16E760EE004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E6-415A-BDF9-16E760EE004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8E6-415A-BDF9-16E760EE004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budgetdok!$M$20:$M$28</c:f>
              <c:numCache>
                <c:formatCode>#,##0</c:formatCode>
                <c:ptCount val="9"/>
              </c:numCache>
            </c:numRef>
          </c:cat>
          <c:val>
            <c:numRef>
              <c:f>budgetdok!$N$20:$N$28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28E6-415A-BDF9-16E760EE0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1F-43A7-B7CD-D6F7330B9723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1F-43A7-B7CD-D6F7330B9723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1F-43A7-B7CD-D6F7330B9723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1F-43A7-B7CD-D6F7330B9723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61F-43A7-B7CD-D6F7330B9723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1F-43A7-B7CD-D6F7330B9723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61F-43A7-B7CD-D6F7330B972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budgetdok!$M$20:$M$28</c:f>
              <c:numCache>
                <c:formatCode>#,##0</c:formatCode>
                <c:ptCount val="9"/>
              </c:numCache>
            </c:numRef>
          </c:cat>
          <c:val>
            <c:numRef>
              <c:f>budgetdok!$N$20:$N$28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61F-43A7-B7CD-D6F7330B9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CB-4DFB-8087-3075E840C1F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CB-4DFB-8087-3075E840C1F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CB-4DFB-8087-3075E840C1F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CB-4DFB-8087-3075E840C1F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CB-4DFB-8087-3075E840C1F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CB-4DFB-8087-3075E840C1F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CB-4DFB-8087-3075E840C1F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budgetdok!$M$20:$M$28</c:f>
              <c:numCache>
                <c:formatCode>#,##0</c:formatCode>
                <c:ptCount val="9"/>
              </c:numCache>
            </c:numRef>
          </c:cat>
          <c:val>
            <c:numRef>
              <c:f>budgetdok!$N$20:$N$28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BCB-4DFB-8087-3075E840C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41-4401-A7C8-02E0AE8906C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41-4401-A7C8-02E0AE8906C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41-4401-A7C8-02E0AE8906CA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41-4401-A7C8-02E0AE8906CA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41-4401-A7C8-02E0AE8906CA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41-4401-A7C8-02E0AE8906CA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C41-4401-A7C8-02E0AE8906C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budgetdok!$M$20:$M$28</c:f>
              <c:numCache>
                <c:formatCode>#,##0</c:formatCode>
                <c:ptCount val="9"/>
              </c:numCache>
            </c:numRef>
          </c:cat>
          <c:val>
            <c:numRef>
              <c:f>budgetdok!$N$20:$N$28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0C41-4401-A7C8-02E0AE89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ACD-4FAF-A6AB-A0D755BCE0AE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CD-4FAF-A6AB-A0D755BCE0A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CD-4FAF-A6AB-A0D755BCE0AE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CD-4FAF-A6AB-A0D755BCE0AE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ACD-4FAF-A6AB-A0D755BCE0AE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CD-4FAF-A6AB-A0D755BCE0AE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ACD-4FAF-A6AB-A0D755BCE0A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budgetdok!$M$20:$M$28</c:f>
              <c:numCache>
                <c:formatCode>#,##0</c:formatCode>
                <c:ptCount val="9"/>
              </c:numCache>
            </c:numRef>
          </c:cat>
          <c:val>
            <c:numRef>
              <c:f>budgetdok!$N$20:$N$28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1ACD-4FAF-A6AB-A0D755BCE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explosion val="19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A8-4110-A01F-587E90B62CE1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A8-4110-A01F-587E90B62CE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A8-4110-A01F-587E90B62CE1}"/>
              </c:ext>
            </c:extLst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A8-4110-A01F-587E90B62CE1}"/>
              </c:ext>
            </c:extLst>
          </c:dPt>
          <c:dPt>
            <c:idx val="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A8-4110-A01F-587E90B62CE1}"/>
              </c:ext>
            </c:extLst>
          </c:dPt>
          <c:dPt>
            <c:idx val="6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A8-4110-A01F-587E90B62CE1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2A8-4110-A01F-587E90B62CE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budgetdok!$M$20:$M$28</c:f>
              <c:numCache>
                <c:formatCode>#,##0</c:formatCode>
                <c:ptCount val="9"/>
              </c:numCache>
            </c:numRef>
          </c:cat>
          <c:val>
            <c:numRef>
              <c:f>budgetdok!$N$20:$N$28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82A8-4110-A01F-587E90B6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28</xdr:row>
      <xdr:rowOff>0</xdr:rowOff>
    </xdr:from>
    <xdr:to>
      <xdr:col>21</xdr:col>
      <xdr:colOff>0</xdr:colOff>
      <xdr:row>28</xdr:row>
      <xdr:rowOff>133350</xdr:rowOff>
    </xdr:to>
    <xdr:graphicFrame macro="">
      <xdr:nvGraphicFramePr>
        <xdr:cNvPr id="1258" name="Chart 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28</xdr:row>
      <xdr:rowOff>133350</xdr:rowOff>
    </xdr:from>
    <xdr:to>
      <xdr:col>21</xdr:col>
      <xdr:colOff>0</xdr:colOff>
      <xdr:row>29</xdr:row>
      <xdr:rowOff>133350</xdr:rowOff>
    </xdr:to>
    <xdr:graphicFrame macro="">
      <xdr:nvGraphicFramePr>
        <xdr:cNvPr id="1259" name="Chart 1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133350</xdr:rowOff>
    </xdr:from>
    <xdr:to>
      <xdr:col>21</xdr:col>
      <xdr:colOff>0</xdr:colOff>
      <xdr:row>30</xdr:row>
      <xdr:rowOff>0</xdr:rowOff>
    </xdr:to>
    <xdr:graphicFrame macro="">
      <xdr:nvGraphicFramePr>
        <xdr:cNvPr id="1260" name="Chart 1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graphicFrame macro="">
      <xdr:nvGraphicFramePr>
        <xdr:cNvPr id="1262" name="Chart 1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21</xdr:col>
      <xdr:colOff>0</xdr:colOff>
      <xdr:row>30</xdr:row>
      <xdr:rowOff>0</xdr:rowOff>
    </xdr:to>
    <xdr:graphicFrame macro="">
      <xdr:nvGraphicFramePr>
        <xdr:cNvPr id="1263" name="Chart 1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21</xdr:col>
      <xdr:colOff>0</xdr:colOff>
      <xdr:row>31</xdr:row>
      <xdr:rowOff>133350</xdr:rowOff>
    </xdr:to>
    <xdr:graphicFrame macro="">
      <xdr:nvGraphicFramePr>
        <xdr:cNvPr id="1265" name="Chart 1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31</xdr:row>
      <xdr:rowOff>133350</xdr:rowOff>
    </xdr:from>
    <xdr:to>
      <xdr:col>21</xdr:col>
      <xdr:colOff>0</xdr:colOff>
      <xdr:row>32</xdr:row>
      <xdr:rowOff>0</xdr:rowOff>
    </xdr:to>
    <xdr:graphicFrame macro="">
      <xdr:nvGraphicFramePr>
        <xdr:cNvPr id="1266" name="Chart 1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4"/>
  <sheetViews>
    <sheetView showGridLines="0" tabSelected="1" topLeftCell="B19" zoomScaleNormal="100" zoomScaleSheetLayoutView="85" workbookViewId="0">
      <selection activeCell="J51" sqref="J51"/>
    </sheetView>
  </sheetViews>
  <sheetFormatPr defaultColWidth="2.69140625" defaultRowHeight="13.2" x14ac:dyDescent="0.25"/>
  <cols>
    <col min="1" max="1" width="3.69140625" style="5" customWidth="1"/>
    <col min="2" max="2" width="3.4609375" style="1" customWidth="1"/>
    <col min="3" max="3" width="25.3046875" style="5" customWidth="1"/>
    <col min="4" max="4" width="7.07421875" style="6" bestFit="1" customWidth="1"/>
    <col min="5" max="5" width="4.921875" style="5" customWidth="1"/>
    <col min="6" max="6" width="4.23046875" style="223" customWidth="1"/>
    <col min="7" max="7" width="7.3828125" style="6" customWidth="1"/>
    <col min="8" max="8" width="3.4609375" style="5" customWidth="1"/>
    <col min="9" max="9" width="6.69140625" style="6" customWidth="1"/>
    <col min="10" max="10" width="11.07421875" style="5" customWidth="1"/>
    <col min="11" max="12" width="7.61328125" style="5" customWidth="1"/>
    <col min="13" max="13" width="12.765625" style="5" customWidth="1"/>
    <col min="14" max="14" width="7.765625" style="5" customWidth="1"/>
    <col min="15" max="15" width="12.07421875" style="5" customWidth="1"/>
    <col min="16" max="16" width="7.921875" style="5" customWidth="1"/>
    <col min="17" max="16384" width="2.69140625" style="5"/>
  </cols>
  <sheetData>
    <row r="1" spans="2:21" ht="4.5" customHeight="1" x14ac:dyDescent="0.25"/>
    <row r="2" spans="2:21" ht="17.399999999999999" x14ac:dyDescent="0.3">
      <c r="C2" s="250" t="s">
        <v>108</v>
      </c>
      <c r="D2" s="251"/>
      <c r="E2" s="252"/>
      <c r="F2" s="224"/>
      <c r="K2" s="4"/>
      <c r="L2" s="4"/>
      <c r="M2" s="4"/>
      <c r="N2" s="4"/>
      <c r="O2" s="4"/>
      <c r="P2" s="7"/>
      <c r="Q2" s="7"/>
      <c r="R2" s="7"/>
      <c r="S2" s="7"/>
      <c r="T2" s="7"/>
      <c r="U2" s="7"/>
    </row>
    <row r="3" spans="2:21" ht="3.75" customHeight="1" x14ac:dyDescent="0.3">
      <c r="C3" s="184"/>
      <c r="D3" s="3"/>
      <c r="E3" s="4"/>
      <c r="K3" s="4"/>
      <c r="L3" s="4"/>
      <c r="M3" s="4"/>
      <c r="N3" s="4"/>
      <c r="O3" s="4"/>
      <c r="P3" s="7"/>
      <c r="Q3" s="7"/>
      <c r="R3" s="7"/>
      <c r="S3" s="7"/>
      <c r="T3" s="7"/>
      <c r="U3" s="7"/>
    </row>
    <row r="4" spans="2:21" ht="15.6" x14ac:dyDescent="0.3">
      <c r="C4" s="127" t="s">
        <v>146</v>
      </c>
      <c r="D4" s="128"/>
      <c r="E4" s="179"/>
      <c r="F4" s="224"/>
      <c r="K4" s="4"/>
      <c r="L4" s="4"/>
      <c r="M4" s="4"/>
      <c r="N4" s="4"/>
      <c r="O4" s="4"/>
      <c r="P4" s="7"/>
      <c r="Q4" s="7"/>
      <c r="R4" s="7"/>
      <c r="S4" s="7"/>
      <c r="T4" s="7"/>
      <c r="U4" s="7"/>
    </row>
    <row r="5" spans="2:21" ht="3.6" customHeight="1" x14ac:dyDescent="0.7">
      <c r="C5" s="2"/>
      <c r="D5" s="3"/>
      <c r="E5" s="4"/>
      <c r="K5" s="4"/>
      <c r="L5" s="4"/>
      <c r="M5" s="4"/>
      <c r="N5" s="4"/>
      <c r="O5" s="4"/>
      <c r="P5" s="7"/>
      <c r="Q5" s="7"/>
      <c r="R5" s="7"/>
      <c r="S5" s="7"/>
      <c r="T5" s="7"/>
      <c r="U5" s="7"/>
    </row>
    <row r="6" spans="2:21" ht="15.6" x14ac:dyDescent="0.3">
      <c r="C6" s="129" t="s">
        <v>85</v>
      </c>
      <c r="D6" s="130"/>
      <c r="E6" s="79"/>
      <c r="F6" s="224"/>
      <c r="G6" s="12"/>
      <c r="H6" s="14"/>
      <c r="I6" s="8"/>
      <c r="J6" s="9"/>
      <c r="K6" s="4"/>
      <c r="L6" s="4"/>
      <c r="M6" s="4"/>
      <c r="N6" s="4"/>
      <c r="O6" s="4"/>
      <c r="P6" s="7"/>
      <c r="Q6" s="7"/>
      <c r="R6" s="7"/>
      <c r="S6" s="7"/>
      <c r="T6" s="7"/>
      <c r="U6" s="7"/>
    </row>
    <row r="7" spans="2:21" ht="15.6" x14ac:dyDescent="0.3">
      <c r="B7" s="11"/>
      <c r="C7" s="131" t="s">
        <v>86</v>
      </c>
      <c r="D7" s="130"/>
      <c r="E7" s="180"/>
      <c r="F7" s="183"/>
      <c r="G7" s="8"/>
      <c r="H7" s="14"/>
      <c r="I7" s="8"/>
      <c r="J7" s="9"/>
      <c r="K7" s="4"/>
      <c r="L7" s="4"/>
      <c r="M7" s="4"/>
      <c r="N7" s="7"/>
      <c r="O7" s="7"/>
      <c r="P7" s="7"/>
      <c r="Q7" s="7"/>
      <c r="R7" s="7"/>
      <c r="S7" s="7"/>
      <c r="T7" s="7"/>
      <c r="U7" s="7"/>
    </row>
    <row r="8" spans="2:21" ht="15.6" x14ac:dyDescent="0.3">
      <c r="B8" s="11"/>
      <c r="C8" s="132" t="s">
        <v>0</v>
      </c>
      <c r="D8" s="130"/>
      <c r="E8" s="181"/>
      <c r="F8" s="183"/>
      <c r="G8" s="9"/>
      <c r="H8" s="14"/>
      <c r="I8" s="8"/>
      <c r="J8" s="9"/>
      <c r="K8" s="4"/>
      <c r="L8" s="4"/>
      <c r="M8" s="4"/>
      <c r="N8" s="7"/>
      <c r="O8" s="7"/>
      <c r="P8" s="7"/>
      <c r="Q8" s="7"/>
      <c r="R8" s="7"/>
      <c r="S8" s="7"/>
      <c r="T8" s="7"/>
      <c r="U8" s="7"/>
    </row>
    <row r="9" spans="2:21" ht="15.6" x14ac:dyDescent="0.3">
      <c r="C9" s="131" t="s">
        <v>1</v>
      </c>
      <c r="D9" s="130"/>
      <c r="E9" s="182"/>
      <c r="F9" s="225"/>
      <c r="G9" s="13"/>
      <c r="H9" s="14"/>
      <c r="I9" s="8"/>
      <c r="J9" s="9"/>
      <c r="K9" s="4"/>
      <c r="L9" s="4"/>
      <c r="M9" s="4"/>
      <c r="N9" s="7"/>
      <c r="O9" s="7"/>
      <c r="P9" s="7"/>
      <c r="Q9" s="7"/>
      <c r="R9" s="7"/>
      <c r="S9" s="7"/>
      <c r="T9" s="7"/>
      <c r="U9" s="7"/>
    </row>
    <row r="10" spans="2:21" ht="3.75" customHeight="1" x14ac:dyDescent="0.3">
      <c r="C10" s="187"/>
      <c r="D10" s="8"/>
      <c r="E10" s="40"/>
      <c r="F10" s="226"/>
      <c r="G10" s="13"/>
      <c r="H10" s="14"/>
      <c r="I10" s="8"/>
      <c r="J10" s="9"/>
      <c r="K10" s="4"/>
      <c r="L10" s="4"/>
      <c r="M10" s="4"/>
      <c r="N10" s="7"/>
      <c r="O10" s="7"/>
      <c r="P10" s="7"/>
      <c r="Q10" s="7"/>
      <c r="R10" s="7"/>
      <c r="S10" s="7"/>
      <c r="T10" s="7"/>
      <c r="U10" s="7"/>
    </row>
    <row r="11" spans="2:21" x14ac:dyDescent="0.25">
      <c r="B11" s="15"/>
      <c r="C11" s="188" t="s">
        <v>123</v>
      </c>
      <c r="D11" s="130"/>
      <c r="E11" s="182"/>
      <c r="F11" s="227"/>
      <c r="G11" s="189"/>
      <c r="H11" s="79"/>
      <c r="I11" s="133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2:21" x14ac:dyDescent="0.25">
      <c r="B12" s="15"/>
      <c r="C12" s="188" t="s">
        <v>163</v>
      </c>
      <c r="D12" s="130"/>
      <c r="E12" s="182"/>
      <c r="F12" s="182"/>
      <c r="G12" s="189"/>
      <c r="H12" s="79"/>
      <c r="I12" s="133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2:21" x14ac:dyDescent="0.25">
      <c r="B13" s="15"/>
      <c r="C13" s="188" t="s">
        <v>164</v>
      </c>
      <c r="D13" s="130"/>
      <c r="E13" s="182"/>
      <c r="F13" s="182"/>
      <c r="G13" s="189"/>
      <c r="H13" s="79"/>
      <c r="I13" s="133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2:21" ht="4.5" customHeight="1" x14ac:dyDescent="0.25">
      <c r="B14" s="15"/>
      <c r="C14" s="16"/>
      <c r="D14" s="8"/>
      <c r="E14" s="40"/>
      <c r="F14" s="226"/>
      <c r="G14" s="190"/>
      <c r="H14" s="9"/>
      <c r="I14" s="4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2:21" x14ac:dyDescent="0.25">
      <c r="B15" s="11"/>
      <c r="C15" s="17"/>
      <c r="D15" s="18"/>
      <c r="E15" s="19"/>
      <c r="F15" s="228"/>
      <c r="G15" s="18"/>
      <c r="H15" s="19"/>
      <c r="I15" s="191"/>
      <c r="J15" s="10" t="s">
        <v>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x14ac:dyDescent="0.25">
      <c r="B16" s="20"/>
      <c r="C16" s="21"/>
      <c r="D16" s="18"/>
      <c r="E16" s="17"/>
      <c r="F16" s="229" t="s">
        <v>4</v>
      </c>
      <c r="G16" s="18"/>
      <c r="H16" s="19"/>
      <c r="I16" s="18"/>
      <c r="J16" s="22" t="s">
        <v>5</v>
      </c>
      <c r="K16" s="7"/>
      <c r="L16" s="7"/>
      <c r="N16" s="7"/>
      <c r="O16" s="7"/>
      <c r="P16" s="7"/>
      <c r="Q16" s="7"/>
      <c r="R16" s="7"/>
      <c r="S16" s="7"/>
      <c r="T16" s="7"/>
      <c r="U16" s="7"/>
    </row>
    <row r="17" spans="2:21" x14ac:dyDescent="0.25">
      <c r="B17" s="261"/>
      <c r="C17" s="282" t="s">
        <v>154</v>
      </c>
      <c r="D17" s="107"/>
      <c r="E17" s="29"/>
      <c r="F17" s="232"/>
      <c r="G17" s="107"/>
      <c r="H17" s="106"/>
      <c r="I17" s="260"/>
      <c r="J17" s="273">
        <f>J42</f>
        <v>111</v>
      </c>
      <c r="K17" s="7"/>
      <c r="L17" s="7"/>
      <c r="N17" s="7"/>
      <c r="O17" s="7"/>
      <c r="P17" s="7"/>
      <c r="Q17" s="7"/>
      <c r="R17" s="7"/>
      <c r="S17" s="7"/>
      <c r="T17" s="7"/>
      <c r="U17" s="7"/>
    </row>
    <row r="18" spans="2:21" x14ac:dyDescent="0.25">
      <c r="B18" s="261"/>
      <c r="C18" s="283" t="s">
        <v>9</v>
      </c>
      <c r="D18" s="107"/>
      <c r="E18" s="29"/>
      <c r="F18" s="232"/>
      <c r="G18" s="107"/>
      <c r="H18" s="106"/>
      <c r="I18" s="260"/>
      <c r="J18" s="55">
        <f>J17</f>
        <v>111</v>
      </c>
      <c r="K18" s="7"/>
      <c r="L18" s="7"/>
      <c r="N18" s="7"/>
      <c r="O18" s="7"/>
      <c r="P18" s="7"/>
      <c r="Q18" s="7"/>
      <c r="R18" s="7"/>
      <c r="S18" s="7"/>
      <c r="T18" s="7"/>
      <c r="U18" s="7"/>
    </row>
    <row r="19" spans="2:21" ht="15.6" x14ac:dyDescent="0.3">
      <c r="B19" s="259"/>
      <c r="C19" s="284" t="s">
        <v>19</v>
      </c>
      <c r="D19" s="89"/>
      <c r="E19" s="88"/>
      <c r="F19" s="233"/>
      <c r="G19" s="89"/>
      <c r="H19" s="88"/>
      <c r="I19" s="89"/>
      <c r="J19" s="114">
        <f>SUM(J47)</f>
        <v>0</v>
      </c>
      <c r="K19" s="7"/>
      <c r="L19" s="4"/>
      <c r="N19" s="4"/>
      <c r="O19" s="4"/>
      <c r="P19" s="4"/>
      <c r="Q19" s="4"/>
      <c r="R19" s="4"/>
      <c r="S19" s="4"/>
      <c r="T19" s="4"/>
      <c r="U19" s="4"/>
    </row>
    <row r="20" spans="2:21" ht="15.6" x14ac:dyDescent="0.3">
      <c r="B20" s="154"/>
      <c r="C20" s="285" t="s">
        <v>23</v>
      </c>
      <c r="D20" s="24"/>
      <c r="E20" s="25"/>
      <c r="F20" s="230"/>
      <c r="G20" s="24"/>
      <c r="H20" s="25"/>
      <c r="I20" s="24"/>
      <c r="J20" s="111">
        <f>SUM(J50)</f>
        <v>0</v>
      </c>
      <c r="K20" s="7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ht="15.6" x14ac:dyDescent="0.3">
      <c r="B21" s="154"/>
      <c r="C21" s="284" t="s">
        <v>24</v>
      </c>
      <c r="D21" s="24"/>
      <c r="E21" s="25"/>
      <c r="F21" s="230"/>
      <c r="G21" s="24"/>
      <c r="H21" s="25"/>
      <c r="I21" s="24"/>
      <c r="J21" s="111">
        <f>J56</f>
        <v>666</v>
      </c>
      <c r="K21" s="7"/>
      <c r="L21" s="4"/>
      <c r="N21" s="4"/>
      <c r="O21" s="4"/>
      <c r="P21" s="4"/>
      <c r="Q21" s="4"/>
      <c r="R21" s="4"/>
      <c r="S21" s="4"/>
      <c r="T21" s="4"/>
      <c r="U21" s="4"/>
    </row>
    <row r="22" spans="2:21" ht="15.6" x14ac:dyDescent="0.3">
      <c r="B22" s="154"/>
      <c r="C22" s="284" t="s">
        <v>124</v>
      </c>
      <c r="D22" s="24"/>
      <c r="E22" s="25"/>
      <c r="F22" s="230"/>
      <c r="G22" s="24"/>
      <c r="H22" s="25"/>
      <c r="I22" s="24"/>
      <c r="J22" s="111">
        <f>J61</f>
        <v>0</v>
      </c>
      <c r="K22" s="7"/>
      <c r="L22" s="4"/>
      <c r="N22" s="4"/>
      <c r="O22" s="4"/>
      <c r="P22" s="4"/>
      <c r="Q22" s="4"/>
      <c r="R22" s="4"/>
      <c r="S22" s="4"/>
      <c r="T22" s="4"/>
      <c r="U22" s="4"/>
    </row>
    <row r="23" spans="2:21" ht="15.6" x14ac:dyDescent="0.3">
      <c r="B23" s="154"/>
      <c r="C23" s="284" t="s">
        <v>159</v>
      </c>
      <c r="D23" s="24"/>
      <c r="E23" s="25"/>
      <c r="F23" s="230"/>
      <c r="G23" s="24"/>
      <c r="H23" s="25"/>
      <c r="I23" s="24"/>
      <c r="J23" s="111">
        <f>SUM(J136+J219)</f>
        <v>0</v>
      </c>
      <c r="K23" s="7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ht="15.6" x14ac:dyDescent="0.3">
      <c r="B24" s="154"/>
      <c r="C24" s="284" t="s">
        <v>147</v>
      </c>
      <c r="D24" s="24"/>
      <c r="E24" s="25"/>
      <c r="F24" s="230"/>
      <c r="G24" s="24"/>
      <c r="H24" s="25"/>
      <c r="I24" s="24"/>
      <c r="J24" s="111">
        <f>J140</f>
        <v>0</v>
      </c>
      <c r="K24" s="7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ht="15.6" x14ac:dyDescent="0.3">
      <c r="B25" s="154"/>
      <c r="C25" s="285" t="s">
        <v>95</v>
      </c>
      <c r="D25" s="24"/>
      <c r="E25" s="25"/>
      <c r="F25" s="230"/>
      <c r="G25" s="24"/>
      <c r="H25" s="25"/>
      <c r="I25" s="24"/>
      <c r="J25" s="111">
        <f>J151</f>
        <v>0</v>
      </c>
      <c r="K25" s="7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ht="15.6" x14ac:dyDescent="0.3">
      <c r="B26" s="154"/>
      <c r="C26" s="285" t="s">
        <v>96</v>
      </c>
      <c r="D26" s="24"/>
      <c r="F26" s="230"/>
      <c r="G26" s="24"/>
      <c r="H26" s="25"/>
      <c r="I26" s="24"/>
      <c r="J26" s="111">
        <f>J159</f>
        <v>0</v>
      </c>
      <c r="K26" s="7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ht="15.6" x14ac:dyDescent="0.3">
      <c r="B27" s="154"/>
      <c r="C27" s="284" t="s">
        <v>142</v>
      </c>
      <c r="D27" s="25"/>
      <c r="E27" s="25"/>
      <c r="F27" s="230"/>
      <c r="G27" s="25"/>
      <c r="H27" s="25"/>
      <c r="I27" s="24"/>
      <c r="J27" s="111">
        <f>J165</f>
        <v>0</v>
      </c>
      <c r="K27" s="7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ht="15.6" x14ac:dyDescent="0.3">
      <c r="B28" s="154"/>
      <c r="C28" s="284" t="s">
        <v>143</v>
      </c>
      <c r="D28" s="25"/>
      <c r="E28" s="25"/>
      <c r="F28" s="230"/>
      <c r="G28" s="25"/>
      <c r="H28" s="25"/>
      <c r="I28" s="24"/>
      <c r="J28" s="111">
        <f>J171</f>
        <v>0</v>
      </c>
      <c r="K28" s="7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ht="15.6" x14ac:dyDescent="0.3">
      <c r="B29" s="154"/>
      <c r="C29" s="285" t="s">
        <v>160</v>
      </c>
      <c r="D29" s="25"/>
      <c r="E29" s="25"/>
      <c r="F29" s="230"/>
      <c r="G29" s="25"/>
      <c r="H29" s="25"/>
      <c r="I29" s="24"/>
      <c r="J29" s="111">
        <f>J185</f>
        <v>0</v>
      </c>
      <c r="K29" s="7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ht="15.6" x14ac:dyDescent="0.3">
      <c r="B30" s="154"/>
      <c r="C30" s="285" t="s">
        <v>152</v>
      </c>
      <c r="D30" s="25"/>
      <c r="E30" s="25"/>
      <c r="F30" s="230"/>
      <c r="G30" s="25"/>
      <c r="H30" s="25"/>
      <c r="I30" s="24"/>
      <c r="J30" s="111">
        <f>J192</f>
        <v>0</v>
      </c>
      <c r="K30" s="7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ht="15.6" x14ac:dyDescent="0.3">
      <c r="B31" s="154"/>
      <c r="C31" s="285" t="s">
        <v>116</v>
      </c>
      <c r="D31" s="25"/>
      <c r="E31" s="25"/>
      <c r="F31" s="230"/>
      <c r="G31" s="25"/>
      <c r="H31" s="25"/>
      <c r="I31" s="24"/>
      <c r="J31" s="111">
        <f>J198</f>
        <v>0</v>
      </c>
      <c r="K31" s="7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ht="15.6" x14ac:dyDescent="0.3">
      <c r="B32" s="154"/>
      <c r="C32" s="285" t="s">
        <v>106</v>
      </c>
      <c r="D32" s="25"/>
      <c r="E32" s="25"/>
      <c r="F32" s="230"/>
      <c r="G32" s="25"/>
      <c r="H32" s="25"/>
      <c r="I32" s="24"/>
      <c r="J32" s="111">
        <f>SUM(J210)</f>
        <v>0</v>
      </c>
      <c r="K32" s="7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5.6" x14ac:dyDescent="0.3">
      <c r="B33" s="154"/>
      <c r="C33" s="286" t="s">
        <v>104</v>
      </c>
      <c r="D33" s="25"/>
      <c r="E33" s="25"/>
      <c r="F33" s="230"/>
      <c r="G33" s="25"/>
      <c r="H33" s="25"/>
      <c r="I33" s="24"/>
      <c r="J33" s="111">
        <f>J226</f>
        <v>0</v>
      </c>
      <c r="K33" s="7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5.6" x14ac:dyDescent="0.3">
      <c r="B34" s="154"/>
      <c r="C34" s="285" t="s">
        <v>100</v>
      </c>
      <c r="D34" s="25"/>
      <c r="E34" s="25"/>
      <c r="F34" s="230"/>
      <c r="G34" s="25"/>
      <c r="H34" s="25"/>
      <c r="I34" s="24"/>
      <c r="J34" s="111">
        <f>SUM(J233)</f>
        <v>0</v>
      </c>
      <c r="K34" s="7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5.6" x14ac:dyDescent="0.3">
      <c r="B35" s="192"/>
      <c r="C35" s="287" t="s">
        <v>161</v>
      </c>
      <c r="D35" s="43"/>
      <c r="E35" s="43"/>
      <c r="F35" s="231"/>
      <c r="G35" s="43"/>
      <c r="H35" s="43"/>
      <c r="I35" s="98"/>
      <c r="J35" s="151">
        <f>SUM(J239)</f>
        <v>0</v>
      </c>
      <c r="K35" s="7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25">
      <c r="B36" s="193"/>
      <c r="C36" s="283" t="s">
        <v>9</v>
      </c>
      <c r="D36" s="107"/>
      <c r="E36" s="106"/>
      <c r="F36" s="232"/>
      <c r="G36" s="107"/>
      <c r="H36" s="106"/>
      <c r="I36" s="31" t="s">
        <v>12</v>
      </c>
      <c r="J36" s="115">
        <f>SUM(J19:J35)</f>
        <v>666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5">
      <c r="B37" s="169"/>
      <c r="C37" s="288" t="s">
        <v>125</v>
      </c>
      <c r="D37" s="167"/>
      <c r="E37" s="88"/>
      <c r="F37" s="233"/>
      <c r="G37" s="19"/>
      <c r="H37" s="88"/>
      <c r="I37" s="194">
        <f>E243/100</f>
        <v>0.1</v>
      </c>
      <c r="J37" s="114">
        <f>SUM(J243)</f>
        <v>66.599999999999994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B38" s="20"/>
      <c r="C38" s="289" t="s">
        <v>11</v>
      </c>
      <c r="D38" s="38"/>
      <c r="E38" s="37"/>
      <c r="F38" s="235"/>
      <c r="G38" s="5"/>
      <c r="H38" s="84"/>
      <c r="I38" s="83" t="s">
        <v>12</v>
      </c>
      <c r="J38" s="264">
        <f>J18+J36+J37</f>
        <v>843.6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5">
      <c r="B39" s="262"/>
      <c r="C39" s="37"/>
      <c r="D39" s="38"/>
      <c r="E39" s="37"/>
      <c r="F39" s="235"/>
      <c r="G39" s="271"/>
      <c r="H39" s="84"/>
      <c r="I39" s="83"/>
      <c r="J39" s="263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5">
      <c r="B40" s="53"/>
      <c r="C40" s="54" t="s">
        <v>157</v>
      </c>
      <c r="D40" s="31"/>
      <c r="E40" s="32"/>
      <c r="F40" s="234"/>
      <c r="G40" s="31"/>
      <c r="H40" s="52"/>
      <c r="I40" s="31" t="s">
        <v>17</v>
      </c>
      <c r="J40" s="55" t="s">
        <v>155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B41" s="164"/>
      <c r="C41" s="275" t="s">
        <v>158</v>
      </c>
      <c r="D41" s="276"/>
      <c r="E41" s="276"/>
      <c r="F41" s="277"/>
      <c r="G41" s="280" t="s">
        <v>156</v>
      </c>
      <c r="H41" s="278"/>
      <c r="I41" s="279">
        <v>111</v>
      </c>
      <c r="J41" s="113">
        <f>I41</f>
        <v>111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s="43" customFormat="1" ht="12.75" customHeight="1" x14ac:dyDescent="0.25">
      <c r="A42" s="41"/>
      <c r="B42" s="53"/>
      <c r="C42" s="29" t="s">
        <v>21</v>
      </c>
      <c r="D42" s="30"/>
      <c r="E42" s="29"/>
      <c r="F42" s="234"/>
      <c r="G42" s="30"/>
      <c r="H42" s="29"/>
      <c r="I42" s="33"/>
      <c r="J42" s="115">
        <f>SUM(J41:J41)</f>
        <v>111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</row>
    <row r="43" spans="1:21" ht="12.75" customHeight="1" x14ac:dyDescent="0.25">
      <c r="B43" s="272"/>
      <c r="C43" s="17"/>
      <c r="D43" s="165"/>
      <c r="E43" s="17"/>
      <c r="F43" s="249"/>
      <c r="G43" s="165"/>
      <c r="H43" s="17"/>
      <c r="I43" s="93"/>
      <c r="J43" s="1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ht="12.75" customHeight="1" x14ac:dyDescent="0.25">
      <c r="B44" s="265"/>
      <c r="C44" s="266" t="s">
        <v>6</v>
      </c>
      <c r="D44" s="267" t="s">
        <v>13</v>
      </c>
      <c r="E44" s="268" t="s">
        <v>14</v>
      </c>
      <c r="F44" s="249" t="s">
        <v>15</v>
      </c>
      <c r="G44" s="267" t="s">
        <v>16</v>
      </c>
      <c r="H44" s="269"/>
      <c r="I44" s="267" t="s">
        <v>17</v>
      </c>
      <c r="J44" s="270" t="s">
        <v>3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s="27" customFormat="1" ht="12.75" customHeight="1" x14ac:dyDescent="0.25">
      <c r="B45" s="164"/>
      <c r="C45" s="46" t="s">
        <v>19</v>
      </c>
      <c r="D45" s="45">
        <v>0</v>
      </c>
      <c r="E45" s="45">
        <v>0</v>
      </c>
      <c r="F45" s="236" t="s">
        <v>18</v>
      </c>
      <c r="G45" s="24">
        <v>0</v>
      </c>
      <c r="H45" s="25"/>
      <c r="I45" s="112">
        <f>IF(D45="",E45*G45,D45*E45*G45)</f>
        <v>0</v>
      </c>
      <c r="J45" s="113">
        <f>I45</f>
        <v>0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1" ht="12.75" customHeight="1" x14ac:dyDescent="0.25">
      <c r="B46" s="164"/>
      <c r="C46" s="47" t="s">
        <v>20</v>
      </c>
      <c r="D46" s="48">
        <v>0</v>
      </c>
      <c r="E46" s="48">
        <v>0</v>
      </c>
      <c r="F46" s="237" t="s">
        <v>18</v>
      </c>
      <c r="G46" s="49">
        <v>0</v>
      </c>
      <c r="H46" s="50"/>
      <c r="I46" s="112">
        <f>IF(D46="",E46*G46,D46*E46*G46)</f>
        <v>0</v>
      </c>
      <c r="J46" s="120">
        <f>I46</f>
        <v>0</v>
      </c>
    </row>
    <row r="47" spans="1:21" ht="12.75" customHeight="1" x14ac:dyDescent="0.25">
      <c r="B47" s="53"/>
      <c r="C47" s="29" t="s">
        <v>21</v>
      </c>
      <c r="D47" s="30"/>
      <c r="E47" s="29"/>
      <c r="F47" s="234"/>
      <c r="G47" s="30"/>
      <c r="H47" s="29"/>
      <c r="I47" s="33"/>
      <c r="J47" s="115">
        <f>SUM(J45:J46)</f>
        <v>0</v>
      </c>
    </row>
    <row r="48" spans="1:21" ht="12.75" customHeight="1" x14ac:dyDescent="0.25">
      <c r="B48" s="36"/>
      <c r="C48" s="37"/>
      <c r="D48" s="38"/>
      <c r="E48" s="37"/>
      <c r="F48" s="235"/>
      <c r="G48" s="38"/>
      <c r="H48" s="37"/>
      <c r="I48" s="39"/>
      <c r="J48" s="37"/>
    </row>
    <row r="49" spans="2:20" s="27" customFormat="1" ht="12.75" customHeight="1" x14ac:dyDescent="0.25">
      <c r="B49" s="63" t="s">
        <v>26</v>
      </c>
      <c r="C49" s="64" t="s">
        <v>87</v>
      </c>
      <c r="D49" s="65" t="s">
        <v>13</v>
      </c>
      <c r="E49" s="66" t="s">
        <v>14</v>
      </c>
      <c r="F49" s="238" t="s">
        <v>15</v>
      </c>
      <c r="G49" s="65" t="s">
        <v>16</v>
      </c>
      <c r="H49" s="67"/>
      <c r="I49" s="65" t="s">
        <v>17</v>
      </c>
      <c r="J49" s="68" t="s">
        <v>3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2:20" ht="12.75" customHeight="1" x14ac:dyDescent="0.25">
      <c r="B50" s="44" t="s">
        <v>84</v>
      </c>
      <c r="C50" s="69" t="s">
        <v>23</v>
      </c>
      <c r="D50" s="70">
        <v>0</v>
      </c>
      <c r="E50" s="70">
        <v>0</v>
      </c>
      <c r="F50" s="239" t="s">
        <v>18</v>
      </c>
      <c r="G50" s="71">
        <v>0</v>
      </c>
      <c r="H50" s="70"/>
      <c r="I50" s="112">
        <f>IF(D50="",E50*G50,D50*E50*G50)</f>
        <v>0</v>
      </c>
      <c r="J50" s="113">
        <f>I50</f>
        <v>0</v>
      </c>
    </row>
    <row r="51" spans="2:20" ht="12.75" customHeight="1" x14ac:dyDescent="0.25">
      <c r="B51" s="72"/>
      <c r="C51" s="64" t="s">
        <v>21</v>
      </c>
      <c r="D51" s="73"/>
      <c r="E51" s="74"/>
      <c r="F51" s="238" t="s">
        <v>4</v>
      </c>
      <c r="G51" s="73"/>
      <c r="H51" s="74"/>
      <c r="I51" s="116"/>
      <c r="J51" s="115">
        <f>SUM(J50:J50)</f>
        <v>0</v>
      </c>
    </row>
    <row r="52" spans="2:20" ht="12.75" customHeight="1" x14ac:dyDescent="0.25">
      <c r="H52" s="5" t="s">
        <v>4</v>
      </c>
    </row>
    <row r="53" spans="2:20" ht="12.75" customHeight="1" x14ac:dyDescent="0.25">
      <c r="B53" s="63" t="s">
        <v>26</v>
      </c>
      <c r="C53" s="64" t="s">
        <v>76</v>
      </c>
      <c r="D53" s="65" t="s">
        <v>13</v>
      </c>
      <c r="E53" s="66" t="s">
        <v>14</v>
      </c>
      <c r="F53" s="238" t="s">
        <v>15</v>
      </c>
      <c r="G53" s="65" t="s">
        <v>16</v>
      </c>
      <c r="H53" s="67"/>
      <c r="I53" s="65" t="s">
        <v>17</v>
      </c>
      <c r="J53" s="68" t="s">
        <v>3</v>
      </c>
    </row>
    <row r="54" spans="2:20" ht="12.75" customHeight="1" x14ac:dyDescent="0.25">
      <c r="B54" s="44" t="s">
        <v>84</v>
      </c>
      <c r="C54" s="69" t="s">
        <v>24</v>
      </c>
      <c r="D54" s="70">
        <v>1</v>
      </c>
      <c r="E54" s="70">
        <v>2</v>
      </c>
      <c r="F54" s="239" t="s">
        <v>18</v>
      </c>
      <c r="G54" s="71">
        <v>333</v>
      </c>
      <c r="H54" s="70"/>
      <c r="I54" s="112">
        <f>IF(D54="",E54*G54,D54*E54*G54)</f>
        <v>666</v>
      </c>
      <c r="J54" s="113">
        <f>I54</f>
        <v>666</v>
      </c>
    </row>
    <row r="55" spans="2:20" ht="12.75" customHeight="1" x14ac:dyDescent="0.25">
      <c r="B55" s="44" t="s">
        <v>84</v>
      </c>
      <c r="C55" s="69" t="s">
        <v>74</v>
      </c>
      <c r="D55" s="70">
        <v>0</v>
      </c>
      <c r="E55" s="70">
        <v>0</v>
      </c>
      <c r="F55" s="239" t="s">
        <v>18</v>
      </c>
      <c r="G55" s="71">
        <v>0</v>
      </c>
      <c r="H55" s="70"/>
      <c r="I55" s="112">
        <f>IF(D55="",E55*G55,D55*E55*G55)</f>
        <v>0</v>
      </c>
      <c r="J55" s="120">
        <f>I55</f>
        <v>0</v>
      </c>
    </row>
    <row r="56" spans="2:20" ht="12.75" customHeight="1" x14ac:dyDescent="0.25">
      <c r="B56" s="72"/>
      <c r="C56" s="64" t="s">
        <v>21</v>
      </c>
      <c r="D56" s="73"/>
      <c r="E56" s="74"/>
      <c r="F56" s="238" t="s">
        <v>4</v>
      </c>
      <c r="G56" s="73"/>
      <c r="H56" s="74"/>
      <c r="I56" s="116"/>
      <c r="J56" s="115">
        <f>SUM(J54:J55)</f>
        <v>666</v>
      </c>
    </row>
    <row r="57" spans="2:20" ht="12.75" customHeight="1" x14ac:dyDescent="0.25">
      <c r="B57" s="134"/>
      <c r="C57" s="74"/>
      <c r="D57" s="73"/>
      <c r="E57" s="74"/>
      <c r="F57" s="238"/>
      <c r="G57" s="73"/>
      <c r="H57" s="74"/>
      <c r="I57" s="116"/>
      <c r="J57" s="135"/>
    </row>
    <row r="58" spans="2:20" ht="12.75" customHeight="1" x14ac:dyDescent="0.25">
      <c r="B58" s="53" t="s">
        <v>26</v>
      </c>
      <c r="C58" s="54" t="s">
        <v>118</v>
      </c>
      <c r="D58" s="31" t="s">
        <v>13</v>
      </c>
      <c r="E58" s="32" t="s">
        <v>14</v>
      </c>
      <c r="F58" s="234" t="s">
        <v>15</v>
      </c>
      <c r="G58" s="31" t="s">
        <v>16</v>
      </c>
      <c r="H58" s="52"/>
      <c r="I58" s="31" t="s">
        <v>17</v>
      </c>
      <c r="J58" s="55" t="s">
        <v>3</v>
      </c>
    </row>
    <row r="59" spans="2:20" ht="12.75" customHeight="1" x14ac:dyDescent="0.25">
      <c r="B59" s="44" t="s">
        <v>84</v>
      </c>
      <c r="C59" s="26" t="s">
        <v>111</v>
      </c>
      <c r="D59" s="75">
        <v>0</v>
      </c>
      <c r="E59" s="75">
        <v>0</v>
      </c>
      <c r="F59" s="230" t="s">
        <v>25</v>
      </c>
      <c r="G59" s="76">
        <v>0</v>
      </c>
      <c r="H59" s="77"/>
      <c r="I59" s="112">
        <f>IF(D59="",D59*G59,D59*E59*G59)</f>
        <v>0</v>
      </c>
      <c r="J59" s="113">
        <f>I59</f>
        <v>0</v>
      </c>
    </row>
    <row r="60" spans="2:20" ht="12.75" customHeight="1" x14ac:dyDescent="0.25">
      <c r="B60" s="44" t="s">
        <v>84</v>
      </c>
      <c r="C60" s="78" t="s">
        <v>110</v>
      </c>
      <c r="D60" s="75">
        <v>0</v>
      </c>
      <c r="E60" s="75">
        <v>0</v>
      </c>
      <c r="F60" s="230" t="s">
        <v>25</v>
      </c>
      <c r="G60" s="76">
        <v>0</v>
      </c>
      <c r="H60" s="77"/>
      <c r="I60" s="112">
        <f>IF(D60="",D60*G60,D60*E60*G60)</f>
        <v>0</v>
      </c>
      <c r="J60" s="120">
        <f>I60</f>
        <v>0</v>
      </c>
    </row>
    <row r="61" spans="2:20" ht="12.75" customHeight="1" x14ac:dyDescent="0.25">
      <c r="B61" s="80"/>
      <c r="C61" s="54" t="s">
        <v>21</v>
      </c>
      <c r="D61" s="30"/>
      <c r="E61" s="29"/>
      <c r="F61" s="234"/>
      <c r="G61" s="30"/>
      <c r="H61" s="29"/>
      <c r="I61" s="117"/>
      <c r="J61" s="115">
        <f>SUM(J59:J60)</f>
        <v>0</v>
      </c>
    </row>
    <row r="62" spans="2:20" ht="12.75" customHeight="1" x14ac:dyDescent="0.25"/>
    <row r="63" spans="2:20" ht="12.75" customHeight="1" x14ac:dyDescent="0.25">
      <c r="B63" s="81" t="s">
        <v>26</v>
      </c>
      <c r="C63" s="82" t="s">
        <v>77</v>
      </c>
      <c r="D63" s="83" t="s">
        <v>13</v>
      </c>
      <c r="E63" s="84" t="s">
        <v>14</v>
      </c>
      <c r="F63" s="235" t="s">
        <v>15</v>
      </c>
      <c r="G63" s="83" t="s">
        <v>16</v>
      </c>
      <c r="H63" s="35"/>
      <c r="I63" s="83" t="s">
        <v>17</v>
      </c>
      <c r="J63" s="85" t="s">
        <v>3</v>
      </c>
    </row>
    <row r="64" spans="2:20" ht="12.75" customHeight="1" x14ac:dyDescent="0.25">
      <c r="B64" s="155" t="s">
        <v>84</v>
      </c>
      <c r="C64" s="168" t="s">
        <v>22</v>
      </c>
      <c r="D64" s="59">
        <v>0</v>
      </c>
      <c r="E64" s="58">
        <v>0</v>
      </c>
      <c r="F64" s="156" t="s">
        <v>2</v>
      </c>
      <c r="G64" s="59">
        <v>0</v>
      </c>
      <c r="H64" s="58"/>
      <c r="I64" s="138">
        <f>IF(D64="",E64*G64,D64*E64*G64)</f>
        <v>0</v>
      </c>
      <c r="J64" s="113">
        <f>I64</f>
        <v>0</v>
      </c>
    </row>
    <row r="65" spans="2:20" ht="12.75" customHeight="1" x14ac:dyDescent="0.25">
      <c r="B65" s="176"/>
      <c r="C65" s="92" t="s">
        <v>67</v>
      </c>
      <c r="D65" s="89"/>
      <c r="E65" s="88"/>
      <c r="F65" s="233"/>
      <c r="G65" s="89"/>
      <c r="H65" s="88"/>
      <c r="I65" s="167"/>
      <c r="J65" s="114"/>
    </row>
    <row r="66" spans="2:20" ht="12.75" customHeight="1" x14ac:dyDescent="0.25">
      <c r="B66" s="221" t="s">
        <v>84</v>
      </c>
      <c r="C66" s="87" t="s">
        <v>28</v>
      </c>
      <c r="D66" s="24">
        <v>0</v>
      </c>
      <c r="E66" s="25">
        <v>0</v>
      </c>
      <c r="F66" s="230" t="s">
        <v>2</v>
      </c>
      <c r="G66" s="24">
        <v>0</v>
      </c>
      <c r="H66" s="25"/>
      <c r="I66" s="112">
        <f t="shared" ref="I66:I70" si="0">IF(D66="",E66*G66,D66*E66*G66)</f>
        <v>0</v>
      </c>
      <c r="J66" s="118"/>
    </row>
    <row r="67" spans="2:20" s="27" customFormat="1" ht="12.75" customHeight="1" x14ac:dyDescent="0.25">
      <c r="B67" s="221" t="s">
        <v>84</v>
      </c>
      <c r="C67" s="87" t="s">
        <v>29</v>
      </c>
      <c r="D67" s="88">
        <v>0</v>
      </c>
      <c r="E67" s="88">
        <v>0</v>
      </c>
      <c r="F67" s="230" t="s">
        <v>2</v>
      </c>
      <c r="G67" s="24">
        <v>0</v>
      </c>
      <c r="H67" s="25"/>
      <c r="I67" s="112">
        <f t="shared" si="0"/>
        <v>0</v>
      </c>
      <c r="J67" s="118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2:20" s="27" customFormat="1" ht="12.75" customHeight="1" x14ac:dyDescent="0.25">
      <c r="B68" s="221" t="s">
        <v>84</v>
      </c>
      <c r="C68" s="87" t="s">
        <v>30</v>
      </c>
      <c r="D68" s="24">
        <v>0</v>
      </c>
      <c r="E68" s="24">
        <v>0</v>
      </c>
      <c r="F68" s="230" t="s">
        <v>2</v>
      </c>
      <c r="G68" s="24">
        <v>0</v>
      </c>
      <c r="H68" s="25"/>
      <c r="I68" s="112">
        <f t="shared" si="0"/>
        <v>0</v>
      </c>
      <c r="J68" s="118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2:20" ht="12.75" customHeight="1" x14ac:dyDescent="0.25">
      <c r="B69" s="221" t="s">
        <v>84</v>
      </c>
      <c r="C69" s="87" t="s">
        <v>31</v>
      </c>
      <c r="D69" s="24">
        <v>0</v>
      </c>
      <c r="E69" s="24">
        <v>0</v>
      </c>
      <c r="F69" s="230" t="s">
        <v>2</v>
      </c>
      <c r="G69" s="24">
        <v>0</v>
      </c>
      <c r="H69" s="25"/>
      <c r="I69" s="112">
        <f t="shared" si="0"/>
        <v>0</v>
      </c>
      <c r="J69" s="118"/>
    </row>
    <row r="70" spans="2:20" ht="12.75" customHeight="1" x14ac:dyDescent="0.25">
      <c r="B70" s="221" t="s">
        <v>84</v>
      </c>
      <c r="C70" s="87" t="s">
        <v>32</v>
      </c>
      <c r="D70" s="24">
        <v>0</v>
      </c>
      <c r="E70" s="24">
        <v>0</v>
      </c>
      <c r="F70" s="230" t="s">
        <v>25</v>
      </c>
      <c r="G70" s="24">
        <v>0</v>
      </c>
      <c r="H70" s="25"/>
      <c r="I70" s="112">
        <f t="shared" si="0"/>
        <v>0</v>
      </c>
      <c r="J70" s="111">
        <f>SUM(I65:I70)</f>
        <v>0</v>
      </c>
    </row>
    <row r="71" spans="2:20" ht="12.75" customHeight="1" x14ac:dyDescent="0.25">
      <c r="B71" s="176"/>
      <c r="C71" s="90" t="s">
        <v>33</v>
      </c>
      <c r="D71" s="76"/>
      <c r="E71" s="75"/>
      <c r="F71" s="230"/>
      <c r="G71" s="76"/>
      <c r="H71" s="60"/>
      <c r="I71" s="76"/>
      <c r="J71" s="91"/>
    </row>
    <row r="72" spans="2:20" ht="12.75" customHeight="1" x14ac:dyDescent="0.25">
      <c r="B72" s="221" t="s">
        <v>84</v>
      </c>
      <c r="C72" s="57" t="s">
        <v>36</v>
      </c>
      <c r="D72" s="88">
        <v>0</v>
      </c>
      <c r="E72" s="88">
        <v>0</v>
      </c>
      <c r="F72" s="233" t="s">
        <v>2</v>
      </c>
      <c r="G72" s="89">
        <v>0</v>
      </c>
      <c r="H72" s="88"/>
      <c r="I72" s="112">
        <f t="shared" ref="I72:I76" si="1">IF(D72="",E72*G72,D72*E72*G72)</f>
        <v>0</v>
      </c>
      <c r="J72" s="111"/>
    </row>
    <row r="73" spans="2:20" ht="12.75" customHeight="1" x14ac:dyDescent="0.25">
      <c r="B73" s="221" t="s">
        <v>84</v>
      </c>
      <c r="C73" s="87" t="s">
        <v>29</v>
      </c>
      <c r="D73" s="88">
        <v>0</v>
      </c>
      <c r="E73" s="88">
        <v>0</v>
      </c>
      <c r="F73" s="233" t="s">
        <v>2</v>
      </c>
      <c r="G73" s="89">
        <v>0</v>
      </c>
      <c r="H73" s="88"/>
      <c r="I73" s="112">
        <f t="shared" si="1"/>
        <v>0</v>
      </c>
      <c r="J73" s="111"/>
    </row>
    <row r="74" spans="2:20" ht="12.75" customHeight="1" x14ac:dyDescent="0.25">
      <c r="B74" s="221" t="s">
        <v>84</v>
      </c>
      <c r="C74" s="87" t="s">
        <v>30</v>
      </c>
      <c r="D74" s="24">
        <v>0</v>
      </c>
      <c r="E74" s="24">
        <v>0</v>
      </c>
      <c r="F74" s="230" t="s">
        <v>2</v>
      </c>
      <c r="G74" s="24">
        <v>0</v>
      </c>
      <c r="H74" s="25"/>
      <c r="I74" s="112">
        <f t="shared" si="1"/>
        <v>0</v>
      </c>
      <c r="J74" s="118"/>
    </row>
    <row r="75" spans="2:20" ht="12.75" customHeight="1" x14ac:dyDescent="0.25">
      <c r="B75" s="221" t="s">
        <v>84</v>
      </c>
      <c r="C75" s="87" t="s">
        <v>31</v>
      </c>
      <c r="D75" s="24">
        <v>0</v>
      </c>
      <c r="E75" s="24">
        <v>0</v>
      </c>
      <c r="F75" s="230" t="s">
        <v>2</v>
      </c>
      <c r="G75" s="24">
        <v>0</v>
      </c>
      <c r="H75" s="25"/>
      <c r="I75" s="112">
        <f t="shared" si="1"/>
        <v>0</v>
      </c>
      <c r="J75" s="118"/>
    </row>
    <row r="76" spans="2:20" ht="12.75" customHeight="1" x14ac:dyDescent="0.25">
      <c r="B76" s="221" t="s">
        <v>84</v>
      </c>
      <c r="C76" s="87" t="s">
        <v>32</v>
      </c>
      <c r="D76" s="24">
        <v>0</v>
      </c>
      <c r="E76" s="24">
        <v>0</v>
      </c>
      <c r="F76" s="230" t="s">
        <v>25</v>
      </c>
      <c r="G76" s="24">
        <v>0</v>
      </c>
      <c r="H76" s="25"/>
      <c r="I76" s="112">
        <f t="shared" si="1"/>
        <v>0</v>
      </c>
      <c r="J76" s="111">
        <f>SUM(I72:I76)</f>
        <v>0</v>
      </c>
    </row>
    <row r="77" spans="2:20" ht="12.75" customHeight="1" x14ac:dyDescent="0.25">
      <c r="B77" s="176"/>
      <c r="C77" s="90" t="s">
        <v>34</v>
      </c>
      <c r="D77" s="24"/>
      <c r="E77" s="25"/>
      <c r="F77" s="230"/>
      <c r="G77" s="89"/>
      <c r="H77" s="25"/>
      <c r="I77" s="112"/>
      <c r="J77" s="111"/>
    </row>
    <row r="78" spans="2:20" ht="12.75" customHeight="1" x14ac:dyDescent="0.3">
      <c r="B78" s="221" t="s">
        <v>84</v>
      </c>
      <c r="C78" s="57" t="s">
        <v>36</v>
      </c>
      <c r="D78" s="25">
        <v>0</v>
      </c>
      <c r="E78" s="25">
        <v>0</v>
      </c>
      <c r="F78" s="230" t="s">
        <v>2</v>
      </c>
      <c r="G78" s="24">
        <v>0</v>
      </c>
      <c r="H78" s="25"/>
      <c r="I78" s="112">
        <f t="shared" ref="I78:I82" si="2">IF(D78="",E78*G78,D78*E78*G78)</f>
        <v>0</v>
      </c>
      <c r="J78" s="119"/>
    </row>
    <row r="79" spans="2:20" ht="12.75" customHeight="1" x14ac:dyDescent="0.3">
      <c r="B79" s="221" t="s">
        <v>84</v>
      </c>
      <c r="C79" s="87" t="s">
        <v>29</v>
      </c>
      <c r="D79" s="25">
        <v>0</v>
      </c>
      <c r="E79" s="25">
        <v>0</v>
      </c>
      <c r="F79" s="230" t="s">
        <v>2</v>
      </c>
      <c r="G79" s="24">
        <v>0</v>
      </c>
      <c r="H79" s="25"/>
      <c r="I79" s="112">
        <f t="shared" si="2"/>
        <v>0</v>
      </c>
      <c r="J79" s="119"/>
      <c r="K79" s="4"/>
      <c r="L79" s="4"/>
      <c r="M79" s="4"/>
      <c r="N79" s="4"/>
      <c r="O79" s="4"/>
      <c r="P79" s="4"/>
    </row>
    <row r="80" spans="2:20" ht="12.75" customHeight="1" x14ac:dyDescent="0.3">
      <c r="B80" s="221" t="s">
        <v>84</v>
      </c>
      <c r="C80" s="87" t="s">
        <v>30</v>
      </c>
      <c r="D80" s="25">
        <v>0</v>
      </c>
      <c r="E80" s="25">
        <v>0</v>
      </c>
      <c r="F80" s="230" t="s">
        <v>2</v>
      </c>
      <c r="G80" s="24">
        <v>0</v>
      </c>
      <c r="H80" s="25"/>
      <c r="I80" s="112">
        <f t="shared" si="2"/>
        <v>0</v>
      </c>
      <c r="J80" s="118"/>
      <c r="K80" s="4"/>
      <c r="L80" s="4"/>
      <c r="M80" s="4"/>
      <c r="N80" s="4"/>
      <c r="O80" s="4"/>
      <c r="P80" s="4"/>
      <c r="Q80" s="27"/>
    </row>
    <row r="81" spans="2:18" ht="12.75" customHeight="1" x14ac:dyDescent="0.3">
      <c r="B81" s="221" t="s">
        <v>84</v>
      </c>
      <c r="C81" s="87" t="s">
        <v>31</v>
      </c>
      <c r="D81" s="25">
        <v>0</v>
      </c>
      <c r="E81" s="25">
        <v>0</v>
      </c>
      <c r="F81" s="230" t="s">
        <v>2</v>
      </c>
      <c r="G81" s="24">
        <v>0</v>
      </c>
      <c r="H81" s="25"/>
      <c r="I81" s="112">
        <f t="shared" si="2"/>
        <v>0</v>
      </c>
      <c r="J81" s="118"/>
      <c r="K81" s="4"/>
      <c r="L81" s="4"/>
      <c r="M81" s="4"/>
      <c r="N81" s="4"/>
      <c r="O81" s="4"/>
      <c r="P81" s="4"/>
      <c r="R81" s="27"/>
    </row>
    <row r="82" spans="2:18" ht="12.75" customHeight="1" x14ac:dyDescent="0.3">
      <c r="B82" s="221" t="s">
        <v>84</v>
      </c>
      <c r="C82" s="87" t="s">
        <v>32</v>
      </c>
      <c r="D82" s="25">
        <v>0</v>
      </c>
      <c r="E82" s="25">
        <v>0</v>
      </c>
      <c r="F82" s="230" t="s">
        <v>25</v>
      </c>
      <c r="G82" s="24">
        <v>0</v>
      </c>
      <c r="H82" s="25"/>
      <c r="I82" s="112">
        <f t="shared" si="2"/>
        <v>0</v>
      </c>
      <c r="J82" s="111">
        <f>SUM(I78:I82)</f>
        <v>0</v>
      </c>
      <c r="K82" s="4"/>
      <c r="L82" s="4"/>
      <c r="M82" s="4"/>
      <c r="N82" s="4"/>
      <c r="O82" s="4"/>
      <c r="P82" s="4"/>
    </row>
    <row r="83" spans="2:18" ht="12.75" customHeight="1" x14ac:dyDescent="0.3">
      <c r="B83" s="176"/>
      <c r="C83" s="86" t="s">
        <v>102</v>
      </c>
      <c r="D83" s="25"/>
      <c r="E83" s="25"/>
      <c r="F83" s="230"/>
      <c r="G83" s="24"/>
      <c r="H83" s="25"/>
      <c r="I83" s="112"/>
      <c r="J83" s="111"/>
      <c r="K83" s="4"/>
      <c r="L83" s="4"/>
      <c r="M83" s="4"/>
      <c r="N83" s="4"/>
      <c r="O83" s="4"/>
      <c r="P83" s="4"/>
    </row>
    <row r="84" spans="2:18" ht="12.75" customHeight="1" x14ac:dyDescent="0.3">
      <c r="B84" s="221" t="s">
        <v>84</v>
      </c>
      <c r="C84" s="57" t="s">
        <v>36</v>
      </c>
      <c r="D84" s="88">
        <v>0</v>
      </c>
      <c r="E84" s="88">
        <v>0</v>
      </c>
      <c r="F84" s="233" t="s">
        <v>2</v>
      </c>
      <c r="G84" s="89">
        <v>0</v>
      </c>
      <c r="H84" s="88"/>
      <c r="I84" s="112">
        <f t="shared" ref="I84:I88" si="3">IF(D84="",E84*G84,D84*E84*G84)</f>
        <v>0</v>
      </c>
      <c r="J84" s="119"/>
      <c r="K84" s="4"/>
      <c r="L84" s="4"/>
      <c r="M84" s="4"/>
      <c r="N84" s="4"/>
      <c r="O84" s="4"/>
      <c r="P84" s="4"/>
    </row>
    <row r="85" spans="2:18" ht="12.75" customHeight="1" x14ac:dyDescent="0.3">
      <c r="B85" s="221" t="s">
        <v>84</v>
      </c>
      <c r="C85" s="57" t="s">
        <v>29</v>
      </c>
      <c r="D85" s="88">
        <v>0</v>
      </c>
      <c r="E85" s="88">
        <v>0</v>
      </c>
      <c r="F85" s="233" t="s">
        <v>2</v>
      </c>
      <c r="G85" s="89">
        <v>0</v>
      </c>
      <c r="H85" s="88"/>
      <c r="I85" s="112">
        <f t="shared" si="3"/>
        <v>0</v>
      </c>
      <c r="J85" s="119"/>
      <c r="K85" s="4"/>
      <c r="L85" s="4"/>
      <c r="M85" s="4"/>
      <c r="N85" s="4"/>
      <c r="O85" s="4"/>
      <c r="P85" s="4"/>
    </row>
    <row r="86" spans="2:18" ht="12.75" customHeight="1" x14ac:dyDescent="0.3">
      <c r="B86" s="221" t="s">
        <v>84</v>
      </c>
      <c r="C86" s="87" t="s">
        <v>30</v>
      </c>
      <c r="D86" s="88">
        <v>0</v>
      </c>
      <c r="E86" s="88">
        <v>0</v>
      </c>
      <c r="F86" s="233" t="s">
        <v>2</v>
      </c>
      <c r="G86" s="89">
        <v>0</v>
      </c>
      <c r="H86" s="88"/>
      <c r="I86" s="112">
        <f t="shared" si="3"/>
        <v>0</v>
      </c>
      <c r="J86" s="119"/>
      <c r="K86" s="4"/>
      <c r="L86" s="4"/>
      <c r="M86" s="4"/>
      <c r="N86" s="4"/>
      <c r="O86" s="4"/>
      <c r="P86" s="4"/>
    </row>
    <row r="87" spans="2:18" ht="12.75" customHeight="1" x14ac:dyDescent="0.3">
      <c r="B87" s="221" t="s">
        <v>84</v>
      </c>
      <c r="C87" s="87" t="s">
        <v>31</v>
      </c>
      <c r="D87" s="88">
        <v>0</v>
      </c>
      <c r="E87" s="88">
        <v>0</v>
      </c>
      <c r="F87" s="233" t="s">
        <v>2</v>
      </c>
      <c r="G87" s="89">
        <v>0</v>
      </c>
      <c r="H87" s="88"/>
      <c r="I87" s="112">
        <f t="shared" si="3"/>
        <v>0</v>
      </c>
      <c r="J87" s="119"/>
      <c r="K87" s="4"/>
      <c r="L87" s="4"/>
      <c r="M87" s="4"/>
      <c r="N87" s="4"/>
      <c r="O87" s="4"/>
      <c r="P87" s="4"/>
    </row>
    <row r="88" spans="2:18" ht="12.75" customHeight="1" x14ac:dyDescent="0.3">
      <c r="B88" s="221" t="s">
        <v>84</v>
      </c>
      <c r="C88" s="87" t="s">
        <v>32</v>
      </c>
      <c r="D88" s="88">
        <v>0</v>
      </c>
      <c r="E88" s="88">
        <v>0</v>
      </c>
      <c r="F88" s="233" t="s">
        <v>25</v>
      </c>
      <c r="G88" s="89">
        <v>0</v>
      </c>
      <c r="H88" s="88"/>
      <c r="I88" s="112">
        <f t="shared" si="3"/>
        <v>0</v>
      </c>
      <c r="J88" s="111">
        <f>SUM(I84:I88)</f>
        <v>0</v>
      </c>
      <c r="K88" s="4"/>
      <c r="L88" s="4"/>
      <c r="M88" s="4"/>
      <c r="N88" s="4"/>
      <c r="O88" s="4"/>
      <c r="P88" s="4"/>
    </row>
    <row r="89" spans="2:18" ht="12.75" customHeight="1" x14ac:dyDescent="0.3">
      <c r="B89" s="176"/>
      <c r="C89" s="86" t="s">
        <v>62</v>
      </c>
      <c r="D89" s="89"/>
      <c r="E89" s="25"/>
      <c r="F89" s="230"/>
      <c r="G89" s="24"/>
      <c r="H89" s="25"/>
      <c r="I89" s="112"/>
      <c r="J89" s="111"/>
      <c r="K89" s="4"/>
      <c r="L89" s="4"/>
      <c r="M89" s="4"/>
      <c r="N89" s="4"/>
      <c r="O89" s="4"/>
      <c r="P89" s="4"/>
    </row>
    <row r="90" spans="2:18" ht="12.75" customHeight="1" x14ac:dyDescent="0.3">
      <c r="B90" s="221" t="s">
        <v>84</v>
      </c>
      <c r="C90" s="57" t="s">
        <v>36</v>
      </c>
      <c r="D90" s="88">
        <v>0</v>
      </c>
      <c r="E90" s="88">
        <v>0</v>
      </c>
      <c r="F90" s="233" t="s">
        <v>2</v>
      </c>
      <c r="G90" s="89">
        <v>0</v>
      </c>
      <c r="H90" s="88"/>
      <c r="I90" s="112">
        <f t="shared" ref="I90:I94" si="4">IF(D90="",E90*G90,D90*E90*G90)</f>
        <v>0</v>
      </c>
      <c r="J90" s="119"/>
      <c r="K90" s="4"/>
      <c r="L90" s="4"/>
      <c r="M90" s="4"/>
      <c r="N90" s="4"/>
      <c r="O90" s="4"/>
      <c r="P90" s="4"/>
    </row>
    <row r="91" spans="2:18" ht="12.75" customHeight="1" x14ac:dyDescent="0.3">
      <c r="B91" s="221" t="s">
        <v>84</v>
      </c>
      <c r="C91" s="57" t="s">
        <v>29</v>
      </c>
      <c r="D91" s="88">
        <v>0</v>
      </c>
      <c r="E91" s="88">
        <v>0</v>
      </c>
      <c r="F91" s="233" t="s">
        <v>2</v>
      </c>
      <c r="G91" s="89">
        <v>0</v>
      </c>
      <c r="H91" s="88"/>
      <c r="I91" s="112">
        <f t="shared" si="4"/>
        <v>0</v>
      </c>
      <c r="J91" s="119"/>
      <c r="K91" s="4"/>
      <c r="L91" s="4"/>
      <c r="M91" s="4"/>
      <c r="N91" s="4"/>
      <c r="O91" s="4"/>
      <c r="P91" s="4"/>
    </row>
    <row r="92" spans="2:18" ht="12.75" customHeight="1" x14ac:dyDescent="0.3">
      <c r="B92" s="221" t="s">
        <v>84</v>
      </c>
      <c r="C92" s="87" t="s">
        <v>30</v>
      </c>
      <c r="D92" s="88">
        <v>0</v>
      </c>
      <c r="E92" s="88">
        <v>0</v>
      </c>
      <c r="F92" s="233" t="s">
        <v>2</v>
      </c>
      <c r="G92" s="89">
        <v>0</v>
      </c>
      <c r="H92" s="88"/>
      <c r="I92" s="112">
        <f t="shared" si="4"/>
        <v>0</v>
      </c>
      <c r="J92" s="119"/>
      <c r="K92" s="4"/>
      <c r="L92" s="4"/>
      <c r="M92" s="4"/>
      <c r="N92" s="4"/>
      <c r="O92" s="4"/>
      <c r="P92" s="4"/>
    </row>
    <row r="93" spans="2:18" ht="12.75" customHeight="1" x14ac:dyDescent="0.3">
      <c r="B93" s="221" t="s">
        <v>84</v>
      </c>
      <c r="C93" s="87" t="s">
        <v>31</v>
      </c>
      <c r="D93" s="88">
        <v>0</v>
      </c>
      <c r="E93" s="88">
        <v>0</v>
      </c>
      <c r="F93" s="233" t="s">
        <v>2</v>
      </c>
      <c r="G93" s="89">
        <v>0</v>
      </c>
      <c r="H93" s="88"/>
      <c r="I93" s="112">
        <f t="shared" si="4"/>
        <v>0</v>
      </c>
      <c r="J93" s="119"/>
      <c r="K93" s="4"/>
      <c r="L93" s="4"/>
      <c r="M93" s="4"/>
      <c r="N93" s="4"/>
      <c r="O93" s="4"/>
      <c r="P93" s="4"/>
    </row>
    <row r="94" spans="2:18" ht="12.75" customHeight="1" x14ac:dyDescent="0.3">
      <c r="B94" s="221" t="s">
        <v>84</v>
      </c>
      <c r="C94" s="87" t="s">
        <v>32</v>
      </c>
      <c r="D94" s="88">
        <v>0</v>
      </c>
      <c r="E94" s="88">
        <v>0</v>
      </c>
      <c r="F94" s="233" t="s">
        <v>25</v>
      </c>
      <c r="G94" s="89">
        <v>0</v>
      </c>
      <c r="H94" s="88"/>
      <c r="I94" s="112">
        <f t="shared" si="4"/>
        <v>0</v>
      </c>
      <c r="J94" s="111">
        <f>SUM(I90:I94)</f>
        <v>0</v>
      </c>
      <c r="K94" s="4"/>
      <c r="L94" s="4"/>
      <c r="M94" s="4"/>
      <c r="N94" s="4"/>
      <c r="O94" s="4"/>
      <c r="P94" s="4"/>
    </row>
    <row r="95" spans="2:18" ht="12.75" customHeight="1" x14ac:dyDescent="0.3">
      <c r="B95" s="176"/>
      <c r="C95" s="86" t="s">
        <v>88</v>
      </c>
      <c r="D95" s="89"/>
      <c r="E95" s="25"/>
      <c r="F95" s="230"/>
      <c r="G95" s="89"/>
      <c r="H95" s="25"/>
      <c r="I95" s="112"/>
      <c r="J95" s="111"/>
      <c r="K95" s="4"/>
      <c r="L95" s="4"/>
      <c r="M95" s="4"/>
      <c r="N95" s="4"/>
      <c r="O95" s="4"/>
      <c r="P95" s="4"/>
    </row>
    <row r="96" spans="2:18" ht="12.75" customHeight="1" x14ac:dyDescent="0.3">
      <c r="B96" s="221" t="s">
        <v>84</v>
      </c>
      <c r="C96" s="57" t="s">
        <v>36</v>
      </c>
      <c r="D96" s="88">
        <v>0</v>
      </c>
      <c r="E96" s="88">
        <v>0</v>
      </c>
      <c r="F96" s="233" t="s">
        <v>2</v>
      </c>
      <c r="G96" s="89">
        <v>0</v>
      </c>
      <c r="H96" s="88"/>
      <c r="I96" s="112">
        <f t="shared" ref="I96:I100" si="5">IF(D96="",E96*G96,D96*E96*G96)</f>
        <v>0</v>
      </c>
      <c r="J96" s="119"/>
      <c r="K96" s="4"/>
      <c r="L96" s="4"/>
      <c r="M96" s="4"/>
      <c r="N96" s="4"/>
      <c r="O96" s="4"/>
      <c r="P96" s="4"/>
    </row>
    <row r="97" spans="2:14" ht="12.75" customHeight="1" x14ac:dyDescent="0.3">
      <c r="B97" s="221" t="s">
        <v>84</v>
      </c>
      <c r="C97" s="57" t="s">
        <v>29</v>
      </c>
      <c r="D97" s="88">
        <v>0</v>
      </c>
      <c r="E97" s="88">
        <v>0</v>
      </c>
      <c r="F97" s="233" t="s">
        <v>2</v>
      </c>
      <c r="G97" s="89">
        <v>0</v>
      </c>
      <c r="H97" s="88"/>
      <c r="I97" s="112">
        <f t="shared" si="5"/>
        <v>0</v>
      </c>
      <c r="J97" s="119"/>
      <c r="K97" s="7"/>
      <c r="L97" s="7"/>
      <c r="M97" s="7"/>
      <c r="N97" s="7"/>
    </row>
    <row r="98" spans="2:14" ht="12.75" customHeight="1" x14ac:dyDescent="0.3">
      <c r="B98" s="221" t="s">
        <v>84</v>
      </c>
      <c r="C98" s="87" t="s">
        <v>30</v>
      </c>
      <c r="D98" s="88">
        <v>0</v>
      </c>
      <c r="E98" s="88">
        <v>0</v>
      </c>
      <c r="F98" s="233" t="s">
        <v>2</v>
      </c>
      <c r="G98" s="89">
        <v>0</v>
      </c>
      <c r="H98" s="88"/>
      <c r="I98" s="112">
        <f t="shared" si="5"/>
        <v>0</v>
      </c>
      <c r="J98" s="119"/>
      <c r="K98" s="7"/>
      <c r="L98" s="7"/>
      <c r="M98" s="7"/>
      <c r="N98" s="7"/>
    </row>
    <row r="99" spans="2:14" ht="12.75" customHeight="1" x14ac:dyDescent="0.3">
      <c r="B99" s="221" t="s">
        <v>84</v>
      </c>
      <c r="C99" s="87" t="s">
        <v>31</v>
      </c>
      <c r="D99" s="88">
        <v>0</v>
      </c>
      <c r="E99" s="88">
        <v>0</v>
      </c>
      <c r="F99" s="233" t="s">
        <v>2</v>
      </c>
      <c r="G99" s="89">
        <v>0</v>
      </c>
      <c r="H99" s="88"/>
      <c r="I99" s="112">
        <f t="shared" si="5"/>
        <v>0</v>
      </c>
      <c r="J99" s="119"/>
    </row>
    <row r="100" spans="2:14" ht="12.75" customHeight="1" x14ac:dyDescent="0.25">
      <c r="B100" s="221" t="s">
        <v>84</v>
      </c>
      <c r="C100" s="87" t="s">
        <v>32</v>
      </c>
      <c r="D100" s="88">
        <v>0</v>
      </c>
      <c r="E100" s="88">
        <v>0</v>
      </c>
      <c r="F100" s="233" t="s">
        <v>25</v>
      </c>
      <c r="G100" s="89">
        <v>0</v>
      </c>
      <c r="H100" s="88"/>
      <c r="I100" s="112">
        <f t="shared" si="5"/>
        <v>0</v>
      </c>
      <c r="J100" s="111">
        <f>SUM(I96:I100)</f>
        <v>0</v>
      </c>
    </row>
    <row r="101" spans="2:14" ht="12.75" customHeight="1" x14ac:dyDescent="0.25">
      <c r="B101" s="222"/>
      <c r="C101" s="201" t="s">
        <v>131</v>
      </c>
      <c r="D101" s="202"/>
      <c r="E101" s="203"/>
      <c r="F101" s="240"/>
      <c r="G101" s="203"/>
      <c r="H101" s="203"/>
      <c r="I101" s="203"/>
      <c r="J101" s="204"/>
    </row>
    <row r="102" spans="2:14" ht="12.75" customHeight="1" x14ac:dyDescent="0.3">
      <c r="B102" s="221" t="s">
        <v>84</v>
      </c>
      <c r="C102" s="57" t="s">
        <v>36</v>
      </c>
      <c r="D102" s="205">
        <v>0</v>
      </c>
      <c r="E102" s="205">
        <v>0</v>
      </c>
      <c r="F102" s="241" t="s">
        <v>129</v>
      </c>
      <c r="G102" s="203">
        <v>0</v>
      </c>
      <c r="H102" s="205"/>
      <c r="I102" s="203">
        <f t="shared" ref="I102:I106" si="6">IF(D102="",E102*G102,D102*E102*G102)</f>
        <v>0</v>
      </c>
      <c r="J102" s="206"/>
    </row>
    <row r="103" spans="2:14" ht="12.75" customHeight="1" x14ac:dyDescent="0.3">
      <c r="B103" s="221" t="s">
        <v>84</v>
      </c>
      <c r="C103" s="142" t="s">
        <v>29</v>
      </c>
      <c r="D103" s="205">
        <v>0</v>
      </c>
      <c r="E103" s="205">
        <v>0</v>
      </c>
      <c r="F103" s="241" t="s">
        <v>129</v>
      </c>
      <c r="G103" s="203">
        <v>0</v>
      </c>
      <c r="H103" s="205"/>
      <c r="I103" s="203">
        <f t="shared" si="6"/>
        <v>0</v>
      </c>
      <c r="J103" s="206"/>
    </row>
    <row r="104" spans="2:14" ht="12.75" customHeight="1" x14ac:dyDescent="0.3">
      <c r="B104" s="221" t="s">
        <v>84</v>
      </c>
      <c r="C104" s="207" t="s">
        <v>30</v>
      </c>
      <c r="D104" s="205">
        <v>0</v>
      </c>
      <c r="E104" s="205">
        <v>0</v>
      </c>
      <c r="F104" s="241" t="s">
        <v>129</v>
      </c>
      <c r="G104" s="203">
        <v>0</v>
      </c>
      <c r="H104" s="205"/>
      <c r="I104" s="203">
        <f t="shared" si="6"/>
        <v>0</v>
      </c>
      <c r="J104" s="206"/>
    </row>
    <row r="105" spans="2:14" ht="12.75" customHeight="1" x14ac:dyDescent="0.3">
      <c r="B105" s="221" t="s">
        <v>84</v>
      </c>
      <c r="C105" s="207" t="s">
        <v>31</v>
      </c>
      <c r="D105" s="205">
        <v>0</v>
      </c>
      <c r="E105" s="205">
        <v>0</v>
      </c>
      <c r="F105" s="241" t="s">
        <v>129</v>
      </c>
      <c r="G105" s="203">
        <v>0</v>
      </c>
      <c r="H105" s="205"/>
      <c r="I105" s="203">
        <f t="shared" si="6"/>
        <v>0</v>
      </c>
      <c r="J105" s="206"/>
    </row>
    <row r="106" spans="2:14" ht="12.75" customHeight="1" x14ac:dyDescent="0.25">
      <c r="B106" s="221" t="s">
        <v>84</v>
      </c>
      <c r="C106" s="207" t="s">
        <v>32</v>
      </c>
      <c r="D106" s="205">
        <v>0</v>
      </c>
      <c r="E106" s="205">
        <v>0</v>
      </c>
      <c r="F106" s="240" t="s">
        <v>130</v>
      </c>
      <c r="G106" s="203">
        <v>0</v>
      </c>
      <c r="H106" s="203"/>
      <c r="I106" s="203">
        <f t="shared" si="6"/>
        <v>0</v>
      </c>
      <c r="J106" s="204">
        <f>SUM(I102:I106)</f>
        <v>0</v>
      </c>
    </row>
    <row r="107" spans="2:14" ht="12.75" customHeight="1" x14ac:dyDescent="0.25">
      <c r="B107" s="222"/>
      <c r="C107" s="201" t="s">
        <v>132</v>
      </c>
      <c r="D107" s="202"/>
      <c r="E107" s="203"/>
      <c r="F107" s="240"/>
      <c r="G107" s="203"/>
      <c r="H107" s="203"/>
      <c r="I107" s="203"/>
      <c r="J107" s="204"/>
    </row>
    <row r="108" spans="2:14" ht="12.75" customHeight="1" x14ac:dyDescent="0.3">
      <c r="B108" s="221" t="s">
        <v>84</v>
      </c>
      <c r="C108" s="57" t="s">
        <v>36</v>
      </c>
      <c r="D108" s="205">
        <v>0</v>
      </c>
      <c r="E108" s="205">
        <v>0</v>
      </c>
      <c r="F108" s="241" t="s">
        <v>129</v>
      </c>
      <c r="G108" s="203">
        <v>0</v>
      </c>
      <c r="H108" s="205"/>
      <c r="I108" s="203">
        <f t="shared" ref="I108:I112" si="7">IF(D108="",E108*G108,D108*E108*G108)</f>
        <v>0</v>
      </c>
      <c r="J108" s="206"/>
    </row>
    <row r="109" spans="2:14" ht="12.75" customHeight="1" x14ac:dyDescent="0.3">
      <c r="B109" s="221" t="s">
        <v>84</v>
      </c>
      <c r="C109" s="142" t="s">
        <v>29</v>
      </c>
      <c r="D109" s="205">
        <v>0</v>
      </c>
      <c r="E109" s="205">
        <v>0</v>
      </c>
      <c r="F109" s="241" t="s">
        <v>129</v>
      </c>
      <c r="G109" s="203">
        <v>0</v>
      </c>
      <c r="H109" s="205"/>
      <c r="I109" s="203">
        <f t="shared" si="7"/>
        <v>0</v>
      </c>
      <c r="J109" s="206"/>
    </row>
    <row r="110" spans="2:14" ht="12.75" customHeight="1" x14ac:dyDescent="0.3">
      <c r="B110" s="221" t="s">
        <v>84</v>
      </c>
      <c r="C110" s="207" t="s">
        <v>30</v>
      </c>
      <c r="D110" s="205">
        <v>0</v>
      </c>
      <c r="E110" s="205">
        <v>0</v>
      </c>
      <c r="F110" s="240" t="s">
        <v>129</v>
      </c>
      <c r="G110" s="203">
        <v>0</v>
      </c>
      <c r="H110" s="203"/>
      <c r="I110" s="203">
        <f t="shared" si="7"/>
        <v>0</v>
      </c>
      <c r="J110" s="206"/>
    </row>
    <row r="111" spans="2:14" ht="12.75" customHeight="1" x14ac:dyDescent="0.3">
      <c r="B111" s="221" t="s">
        <v>84</v>
      </c>
      <c r="C111" s="207" t="s">
        <v>31</v>
      </c>
      <c r="D111" s="205">
        <v>0</v>
      </c>
      <c r="E111" s="205">
        <v>0</v>
      </c>
      <c r="F111" s="240" t="s">
        <v>129</v>
      </c>
      <c r="G111" s="203">
        <v>0</v>
      </c>
      <c r="H111" s="203"/>
      <c r="I111" s="203">
        <f t="shared" si="7"/>
        <v>0</v>
      </c>
      <c r="J111" s="206"/>
    </row>
    <row r="112" spans="2:14" ht="12.75" customHeight="1" x14ac:dyDescent="0.25">
      <c r="B112" s="221" t="s">
        <v>84</v>
      </c>
      <c r="C112" s="207" t="s">
        <v>144</v>
      </c>
      <c r="D112" s="205">
        <v>0</v>
      </c>
      <c r="E112" s="205">
        <v>0</v>
      </c>
      <c r="F112" s="240" t="s">
        <v>130</v>
      </c>
      <c r="G112" s="203">
        <v>0</v>
      </c>
      <c r="H112" s="203"/>
      <c r="I112" s="203">
        <f t="shared" si="7"/>
        <v>0</v>
      </c>
      <c r="J112" s="204">
        <f>SUM(I108:I112)</f>
        <v>0</v>
      </c>
    </row>
    <row r="113" spans="2:10" ht="12.75" customHeight="1" x14ac:dyDescent="0.25">
      <c r="B113" s="221" t="s">
        <v>84</v>
      </c>
      <c r="C113" s="201" t="s">
        <v>153</v>
      </c>
      <c r="D113" s="205">
        <v>0</v>
      </c>
      <c r="E113" s="205">
        <v>0</v>
      </c>
      <c r="F113" s="240" t="s">
        <v>133</v>
      </c>
      <c r="G113" s="203">
        <v>0</v>
      </c>
      <c r="H113" s="203"/>
      <c r="I113" s="208">
        <f t="shared" ref="I113" si="8">IF(D113="",E113*G113,D113*E113*G113)</f>
        <v>0</v>
      </c>
      <c r="J113" s="204">
        <f>I113</f>
        <v>0</v>
      </c>
    </row>
    <row r="114" spans="2:10" ht="12.75" customHeight="1" x14ac:dyDescent="0.25">
      <c r="B114" s="222"/>
      <c r="C114" s="201" t="s">
        <v>134</v>
      </c>
      <c r="D114" s="202"/>
      <c r="E114" s="203"/>
      <c r="F114" s="240"/>
      <c r="G114" s="203"/>
      <c r="H114" s="203"/>
      <c r="I114" s="203"/>
      <c r="J114" s="204"/>
    </row>
    <row r="115" spans="2:10" ht="12.75" customHeight="1" x14ac:dyDescent="0.25">
      <c r="B115" s="221" t="s">
        <v>84</v>
      </c>
      <c r="C115" s="57" t="s">
        <v>36</v>
      </c>
      <c r="D115" s="205">
        <v>0</v>
      </c>
      <c r="E115" s="205">
        <v>0</v>
      </c>
      <c r="F115" s="241" t="s">
        <v>129</v>
      </c>
      <c r="G115" s="203">
        <v>0</v>
      </c>
      <c r="H115" s="205"/>
      <c r="I115" s="203">
        <f t="shared" ref="I115:I119" si="9">IF(D115="",E115*G115,D115*E115*G115)</f>
        <v>0</v>
      </c>
      <c r="J115" s="204"/>
    </row>
    <row r="116" spans="2:10" ht="12.75" customHeight="1" x14ac:dyDescent="0.25">
      <c r="B116" s="221" t="s">
        <v>84</v>
      </c>
      <c r="C116" s="142" t="s">
        <v>29</v>
      </c>
      <c r="D116" s="205">
        <v>0</v>
      </c>
      <c r="E116" s="205">
        <v>0</v>
      </c>
      <c r="F116" s="241" t="s">
        <v>129</v>
      </c>
      <c r="G116" s="203">
        <v>0</v>
      </c>
      <c r="H116" s="205"/>
      <c r="I116" s="203">
        <f t="shared" si="9"/>
        <v>0</v>
      </c>
      <c r="J116" s="204"/>
    </row>
    <row r="117" spans="2:10" ht="12.75" customHeight="1" x14ac:dyDescent="0.25">
      <c r="B117" s="221" t="s">
        <v>84</v>
      </c>
      <c r="C117" s="207" t="s">
        <v>30</v>
      </c>
      <c r="D117" s="205">
        <v>0</v>
      </c>
      <c r="E117" s="205">
        <v>0</v>
      </c>
      <c r="F117" s="241" t="s">
        <v>129</v>
      </c>
      <c r="G117" s="203">
        <v>0</v>
      </c>
      <c r="H117" s="205"/>
      <c r="I117" s="203">
        <f t="shared" si="9"/>
        <v>0</v>
      </c>
      <c r="J117" s="204"/>
    </row>
    <row r="118" spans="2:10" ht="12.75" customHeight="1" x14ac:dyDescent="0.25">
      <c r="B118" s="221" t="s">
        <v>84</v>
      </c>
      <c r="C118" s="207" t="s">
        <v>31</v>
      </c>
      <c r="D118" s="205">
        <v>0</v>
      </c>
      <c r="E118" s="205">
        <v>0</v>
      </c>
      <c r="F118" s="241" t="s">
        <v>129</v>
      </c>
      <c r="G118" s="203">
        <v>0</v>
      </c>
      <c r="H118" s="205"/>
      <c r="I118" s="203">
        <f t="shared" si="9"/>
        <v>0</v>
      </c>
      <c r="J118" s="204"/>
    </row>
    <row r="119" spans="2:10" ht="12.75" customHeight="1" x14ac:dyDescent="0.25">
      <c r="B119" s="221" t="s">
        <v>84</v>
      </c>
      <c r="C119" s="207" t="s">
        <v>32</v>
      </c>
      <c r="D119" s="205">
        <v>0</v>
      </c>
      <c r="E119" s="205">
        <v>0</v>
      </c>
      <c r="F119" s="240" t="s">
        <v>130</v>
      </c>
      <c r="G119" s="203">
        <v>0</v>
      </c>
      <c r="H119" s="203"/>
      <c r="I119" s="203">
        <f t="shared" si="9"/>
        <v>0</v>
      </c>
      <c r="J119" s="204">
        <f>SUM(I115:I119)</f>
        <v>0</v>
      </c>
    </row>
    <row r="120" spans="2:10" ht="12.75" customHeight="1" x14ac:dyDescent="0.25">
      <c r="B120" s="222"/>
      <c r="C120" s="201" t="s">
        <v>135</v>
      </c>
      <c r="D120" s="205"/>
      <c r="E120" s="205"/>
      <c r="F120" s="240"/>
      <c r="G120" s="203"/>
      <c r="H120" s="203"/>
      <c r="I120" s="203"/>
      <c r="J120" s="204"/>
    </row>
    <row r="121" spans="2:10" ht="12.75" customHeight="1" x14ac:dyDescent="0.25">
      <c r="B121" s="221" t="s">
        <v>84</v>
      </c>
      <c r="C121" s="57" t="s">
        <v>36</v>
      </c>
      <c r="D121" s="205">
        <v>0</v>
      </c>
      <c r="E121" s="205">
        <v>0</v>
      </c>
      <c r="F121" s="241" t="s">
        <v>129</v>
      </c>
      <c r="G121" s="203">
        <v>0</v>
      </c>
      <c r="H121" s="205"/>
      <c r="I121" s="203">
        <f t="shared" ref="I121:I125" si="10">IF(D121="",E121*G121,D121*E121*G121)</f>
        <v>0</v>
      </c>
      <c r="J121" s="204"/>
    </row>
    <row r="122" spans="2:10" ht="12.75" customHeight="1" x14ac:dyDescent="0.25">
      <c r="B122" s="221" t="s">
        <v>84</v>
      </c>
      <c r="C122" s="142" t="s">
        <v>29</v>
      </c>
      <c r="D122" s="205">
        <v>0</v>
      </c>
      <c r="E122" s="205">
        <v>0</v>
      </c>
      <c r="F122" s="241" t="s">
        <v>129</v>
      </c>
      <c r="G122" s="203">
        <v>0</v>
      </c>
      <c r="H122" s="205"/>
      <c r="I122" s="203">
        <f t="shared" si="10"/>
        <v>0</v>
      </c>
      <c r="J122" s="204"/>
    </row>
    <row r="123" spans="2:10" ht="12.75" customHeight="1" x14ac:dyDescent="0.25">
      <c r="B123" s="221" t="s">
        <v>84</v>
      </c>
      <c r="C123" s="207" t="s">
        <v>30</v>
      </c>
      <c r="D123" s="205">
        <v>0</v>
      </c>
      <c r="E123" s="205">
        <v>0</v>
      </c>
      <c r="F123" s="241" t="s">
        <v>129</v>
      </c>
      <c r="G123" s="203">
        <v>0</v>
      </c>
      <c r="H123" s="205"/>
      <c r="I123" s="203">
        <f t="shared" si="10"/>
        <v>0</v>
      </c>
      <c r="J123" s="204"/>
    </row>
    <row r="124" spans="2:10" ht="12.75" customHeight="1" x14ac:dyDescent="0.25">
      <c r="B124" s="221" t="s">
        <v>84</v>
      </c>
      <c r="C124" s="207" t="s">
        <v>31</v>
      </c>
      <c r="D124" s="205">
        <v>0</v>
      </c>
      <c r="E124" s="205">
        <v>0</v>
      </c>
      <c r="F124" s="241" t="s">
        <v>129</v>
      </c>
      <c r="G124" s="203">
        <v>0</v>
      </c>
      <c r="H124" s="205"/>
      <c r="I124" s="203">
        <f t="shared" si="10"/>
        <v>0</v>
      </c>
      <c r="J124" s="204"/>
    </row>
    <row r="125" spans="2:10" ht="12.75" customHeight="1" x14ac:dyDescent="0.25">
      <c r="B125" s="221" t="s">
        <v>84</v>
      </c>
      <c r="C125" s="207" t="s">
        <v>144</v>
      </c>
      <c r="D125" s="205">
        <v>0</v>
      </c>
      <c r="E125" s="205">
        <v>0</v>
      </c>
      <c r="F125" s="240" t="s">
        <v>130</v>
      </c>
      <c r="G125" s="203">
        <v>0</v>
      </c>
      <c r="H125" s="203"/>
      <c r="I125" s="203">
        <f t="shared" si="10"/>
        <v>0</v>
      </c>
      <c r="J125" s="204">
        <f>SUM(I121:I125)</f>
        <v>0</v>
      </c>
    </row>
    <row r="126" spans="2:10" ht="12.75" customHeight="1" x14ac:dyDescent="0.25">
      <c r="B126" s="221" t="s">
        <v>84</v>
      </c>
      <c r="C126" s="86" t="s">
        <v>35</v>
      </c>
      <c r="D126" s="88">
        <v>0</v>
      </c>
      <c r="E126" s="88">
        <v>0</v>
      </c>
      <c r="F126" s="233" t="s">
        <v>25</v>
      </c>
      <c r="G126" s="89">
        <v>0</v>
      </c>
      <c r="H126" s="88"/>
      <c r="I126" s="112">
        <f>IF(D126="",E126*G126,D126*E126*G126)</f>
        <v>0</v>
      </c>
      <c r="J126" s="114">
        <f>SUM(I126:I126)</f>
        <v>0</v>
      </c>
    </row>
    <row r="127" spans="2:10" ht="12.75" customHeight="1" x14ac:dyDescent="0.25">
      <c r="B127" s="176"/>
      <c r="C127" s="86" t="s">
        <v>126</v>
      </c>
      <c r="D127" s="89"/>
      <c r="E127" s="25"/>
      <c r="F127" s="230"/>
      <c r="G127" s="89"/>
      <c r="H127" s="25"/>
      <c r="I127" s="112"/>
      <c r="J127" s="111"/>
    </row>
    <row r="128" spans="2:10" ht="12.75" customHeight="1" x14ac:dyDescent="0.3">
      <c r="B128" s="221" t="s">
        <v>84</v>
      </c>
      <c r="C128" s="57" t="s">
        <v>36</v>
      </c>
      <c r="D128" s="88">
        <v>0</v>
      </c>
      <c r="E128" s="88">
        <v>0</v>
      </c>
      <c r="F128" s="233" t="s">
        <v>2</v>
      </c>
      <c r="G128" s="89">
        <v>0</v>
      </c>
      <c r="H128" s="88"/>
      <c r="I128" s="112">
        <f t="shared" ref="I128:I135" si="11">IF(D128="",E128*G128,D128*E128*G128)</f>
        <v>0</v>
      </c>
      <c r="J128" s="119"/>
    </row>
    <row r="129" spans="2:10" ht="12.75" customHeight="1" x14ac:dyDescent="0.3">
      <c r="B129" s="221" t="s">
        <v>84</v>
      </c>
      <c r="C129" s="57" t="s">
        <v>29</v>
      </c>
      <c r="D129" s="88">
        <v>0</v>
      </c>
      <c r="E129" s="88">
        <v>0</v>
      </c>
      <c r="F129" s="233" t="s">
        <v>2</v>
      </c>
      <c r="G129" s="89">
        <v>0</v>
      </c>
      <c r="H129" s="88"/>
      <c r="I129" s="112">
        <f t="shared" si="11"/>
        <v>0</v>
      </c>
      <c r="J129" s="119"/>
    </row>
    <row r="130" spans="2:10" ht="12.75" customHeight="1" x14ac:dyDescent="0.3">
      <c r="B130" s="221" t="s">
        <v>84</v>
      </c>
      <c r="C130" s="87" t="s">
        <v>30</v>
      </c>
      <c r="D130" s="88">
        <v>0</v>
      </c>
      <c r="E130" s="88">
        <v>0</v>
      </c>
      <c r="F130" s="233" t="s">
        <v>2</v>
      </c>
      <c r="G130" s="89">
        <v>0</v>
      </c>
      <c r="H130" s="88"/>
      <c r="I130" s="112">
        <f t="shared" si="11"/>
        <v>0</v>
      </c>
      <c r="J130" s="119"/>
    </row>
    <row r="131" spans="2:10" ht="12.75" customHeight="1" x14ac:dyDescent="0.3">
      <c r="B131" s="221" t="s">
        <v>84</v>
      </c>
      <c r="C131" s="87" t="s">
        <v>31</v>
      </c>
      <c r="D131" s="88">
        <v>0</v>
      </c>
      <c r="E131" s="88">
        <v>0</v>
      </c>
      <c r="F131" s="233" t="s">
        <v>2</v>
      </c>
      <c r="G131" s="89">
        <v>0</v>
      </c>
      <c r="H131" s="88"/>
      <c r="I131" s="112">
        <f t="shared" si="11"/>
        <v>0</v>
      </c>
      <c r="J131" s="119"/>
    </row>
    <row r="132" spans="2:10" ht="12.75" customHeight="1" x14ac:dyDescent="0.25">
      <c r="B132" s="221" t="s">
        <v>84</v>
      </c>
      <c r="C132" s="87" t="s">
        <v>32</v>
      </c>
      <c r="D132" s="88">
        <v>0</v>
      </c>
      <c r="E132" s="88">
        <v>0</v>
      </c>
      <c r="F132" s="233" t="s">
        <v>25</v>
      </c>
      <c r="G132" s="89">
        <v>0</v>
      </c>
      <c r="H132" s="88"/>
      <c r="I132" s="112">
        <f t="shared" si="11"/>
        <v>0</v>
      </c>
      <c r="J132" s="111">
        <f>SUM(I128:I132)</f>
        <v>0</v>
      </c>
    </row>
    <row r="133" spans="2:10" ht="12.75" customHeight="1" x14ac:dyDescent="0.25">
      <c r="B133" s="23"/>
      <c r="C133" s="92" t="s">
        <v>37</v>
      </c>
      <c r="D133" s="88"/>
      <c r="E133" s="88"/>
      <c r="F133" s="233"/>
      <c r="G133" s="89"/>
      <c r="H133" s="88"/>
      <c r="I133" s="112"/>
      <c r="J133" s="114"/>
    </row>
    <row r="134" spans="2:10" ht="12.75" customHeight="1" x14ac:dyDescent="0.25">
      <c r="B134" s="44" t="s">
        <v>84</v>
      </c>
      <c r="C134" s="57" t="s">
        <v>29</v>
      </c>
      <c r="D134" s="88">
        <v>0</v>
      </c>
      <c r="E134" s="88">
        <v>0</v>
      </c>
      <c r="F134" s="233" t="s">
        <v>2</v>
      </c>
      <c r="G134" s="89">
        <v>0</v>
      </c>
      <c r="H134" s="88"/>
      <c r="I134" s="112">
        <f t="shared" si="11"/>
        <v>0</v>
      </c>
      <c r="J134" s="111">
        <f>I134</f>
        <v>0</v>
      </c>
    </row>
    <row r="135" spans="2:10" ht="12.75" customHeight="1" x14ac:dyDescent="0.25">
      <c r="B135" s="44" t="s">
        <v>84</v>
      </c>
      <c r="C135" s="57" t="s">
        <v>38</v>
      </c>
      <c r="D135" s="88">
        <v>0</v>
      </c>
      <c r="E135" s="88">
        <v>0</v>
      </c>
      <c r="F135" s="233" t="s">
        <v>2</v>
      </c>
      <c r="G135" s="89">
        <v>0</v>
      </c>
      <c r="H135" s="88"/>
      <c r="I135" s="112">
        <f t="shared" si="11"/>
        <v>0</v>
      </c>
      <c r="J135" s="111">
        <f>I135</f>
        <v>0</v>
      </c>
    </row>
    <row r="136" spans="2:10" ht="12.75" customHeight="1" x14ac:dyDescent="0.25">
      <c r="B136" s="53"/>
      <c r="C136" s="54" t="s">
        <v>21</v>
      </c>
      <c r="D136" s="30"/>
      <c r="E136" s="29"/>
      <c r="F136" s="234"/>
      <c r="G136" s="30"/>
      <c r="H136" s="29"/>
      <c r="I136" s="117"/>
      <c r="J136" s="115">
        <f>SUM(J64:J135)</f>
        <v>0</v>
      </c>
    </row>
    <row r="137" spans="2:10" ht="12.75" customHeight="1" x14ac:dyDescent="0.25">
      <c r="B137" s="51"/>
      <c r="C137" s="29"/>
      <c r="D137" s="30"/>
      <c r="E137" s="29"/>
      <c r="F137" s="234"/>
      <c r="G137" s="30"/>
      <c r="H137" s="29"/>
      <c r="I137" s="117"/>
      <c r="J137" s="135"/>
    </row>
    <row r="138" spans="2:10" ht="12.75" customHeight="1" x14ac:dyDescent="0.25">
      <c r="B138" s="253"/>
      <c r="C138" s="196" t="s">
        <v>148</v>
      </c>
      <c r="D138" s="197" t="s">
        <v>13</v>
      </c>
      <c r="E138" s="198" t="s">
        <v>14</v>
      </c>
      <c r="F138" s="199" t="s">
        <v>15</v>
      </c>
      <c r="G138" s="198" t="s">
        <v>16</v>
      </c>
      <c r="H138" s="199"/>
      <c r="I138" s="254" t="s">
        <v>17</v>
      </c>
      <c r="J138" s="200" t="s">
        <v>5</v>
      </c>
    </row>
    <row r="139" spans="2:10" ht="12.75" customHeight="1" x14ac:dyDescent="0.25">
      <c r="B139" s="257"/>
      <c r="C139" s="255" t="s">
        <v>149</v>
      </c>
      <c r="D139" s="205">
        <v>0</v>
      </c>
      <c r="E139" s="205">
        <v>0</v>
      </c>
      <c r="F139" s="210" t="s">
        <v>133</v>
      </c>
      <c r="G139" s="209">
        <v>0</v>
      </c>
      <c r="H139" s="209"/>
      <c r="I139" s="205">
        <f>IF(D139="",E139*G139,D139*E139*G139)</f>
        <v>0</v>
      </c>
      <c r="J139" s="256">
        <f>I139</f>
        <v>0</v>
      </c>
    </row>
    <row r="140" spans="2:10" ht="12.75" customHeight="1" x14ac:dyDescent="0.25">
      <c r="B140" s="195"/>
      <c r="C140" s="196" t="s">
        <v>21</v>
      </c>
      <c r="D140" s="211"/>
      <c r="E140" s="212"/>
      <c r="F140" s="212"/>
      <c r="G140" s="212"/>
      <c r="H140" s="212"/>
      <c r="I140" s="198"/>
      <c r="J140" s="213">
        <f>SUM(J139)</f>
        <v>0</v>
      </c>
    </row>
    <row r="141" spans="2:10" ht="12.75" customHeight="1" x14ac:dyDescent="0.25">
      <c r="B141" s="51"/>
      <c r="C141" s="29"/>
      <c r="D141" s="30"/>
      <c r="E141" s="29"/>
      <c r="F141" s="234"/>
      <c r="G141" s="30"/>
      <c r="H141" s="29"/>
      <c r="I141" s="117"/>
      <c r="J141" s="135"/>
    </row>
    <row r="142" spans="2:10" ht="12.75" customHeight="1" x14ac:dyDescent="0.25">
      <c r="B142" s="53"/>
      <c r="C142" s="54" t="s">
        <v>8</v>
      </c>
      <c r="D142" s="31" t="s">
        <v>13</v>
      </c>
      <c r="E142" s="32" t="s">
        <v>14</v>
      </c>
      <c r="F142" s="234" t="s">
        <v>15</v>
      </c>
      <c r="G142" s="31" t="s">
        <v>16</v>
      </c>
      <c r="H142" s="52"/>
      <c r="I142" s="31" t="s">
        <v>17</v>
      </c>
      <c r="J142" s="55" t="s">
        <v>3</v>
      </c>
    </row>
    <row r="143" spans="2:10" ht="12.75" customHeight="1" x14ac:dyDescent="0.25">
      <c r="B143" s="23"/>
      <c r="C143" s="87" t="s">
        <v>127</v>
      </c>
      <c r="D143" s="88">
        <v>0</v>
      </c>
      <c r="E143" s="25">
        <v>0</v>
      </c>
      <c r="F143" s="230" t="s">
        <v>18</v>
      </c>
      <c r="G143" s="24">
        <v>0</v>
      </c>
      <c r="H143" s="25"/>
      <c r="I143" s="112">
        <f t="shared" ref="I143:I150" si="12">IF(D143="",E143*G143,D143*E143*G143)</f>
        <v>0</v>
      </c>
      <c r="J143" s="111">
        <f>I143</f>
        <v>0</v>
      </c>
    </row>
    <row r="144" spans="2:10" ht="12.75" customHeight="1" x14ac:dyDescent="0.25">
      <c r="B144" s="23"/>
      <c r="C144" s="26" t="s">
        <v>39</v>
      </c>
      <c r="D144" s="88">
        <v>0</v>
      </c>
      <c r="E144" s="25">
        <v>0</v>
      </c>
      <c r="F144" s="230" t="s">
        <v>18</v>
      </c>
      <c r="G144" s="24">
        <v>0</v>
      </c>
      <c r="H144" s="25"/>
      <c r="I144" s="112">
        <f t="shared" si="12"/>
        <v>0</v>
      </c>
      <c r="J144" s="111">
        <f>I144</f>
        <v>0</v>
      </c>
    </row>
    <row r="145" spans="2:10" ht="12.75" customHeight="1" x14ac:dyDescent="0.25">
      <c r="B145" s="23"/>
      <c r="C145" s="94" t="s">
        <v>40</v>
      </c>
      <c r="D145" s="88">
        <v>0</v>
      </c>
      <c r="E145" s="25">
        <v>0</v>
      </c>
      <c r="F145" s="230" t="s">
        <v>2</v>
      </c>
      <c r="G145" s="24">
        <v>0</v>
      </c>
      <c r="H145" s="25"/>
      <c r="I145" s="112">
        <f t="shared" si="12"/>
        <v>0</v>
      </c>
      <c r="J145" s="111">
        <f t="shared" ref="J145:J149" si="13">I145</f>
        <v>0</v>
      </c>
    </row>
    <row r="146" spans="2:10" ht="12.75" customHeight="1" x14ac:dyDescent="0.25">
      <c r="B146" s="23"/>
      <c r="C146" s="94" t="s">
        <v>41</v>
      </c>
      <c r="D146" s="88">
        <v>0</v>
      </c>
      <c r="E146" s="25">
        <v>0</v>
      </c>
      <c r="F146" s="230" t="s">
        <v>2</v>
      </c>
      <c r="G146" s="24">
        <v>0</v>
      </c>
      <c r="H146" s="25"/>
      <c r="I146" s="112">
        <f t="shared" si="12"/>
        <v>0</v>
      </c>
      <c r="J146" s="111">
        <f t="shared" si="13"/>
        <v>0</v>
      </c>
    </row>
    <row r="147" spans="2:10" ht="12.75" customHeight="1" x14ac:dyDescent="0.25">
      <c r="B147" s="23"/>
      <c r="C147" s="95" t="s">
        <v>128</v>
      </c>
      <c r="D147" s="88">
        <v>0</v>
      </c>
      <c r="E147" s="25">
        <v>0</v>
      </c>
      <c r="F147" s="230" t="s">
        <v>2</v>
      </c>
      <c r="G147" s="24">
        <v>0</v>
      </c>
      <c r="H147" s="25"/>
      <c r="I147" s="112">
        <f t="shared" si="12"/>
        <v>0</v>
      </c>
      <c r="J147" s="111">
        <f t="shared" si="13"/>
        <v>0</v>
      </c>
    </row>
    <row r="148" spans="2:10" ht="12.75" customHeight="1" x14ac:dyDescent="0.25">
      <c r="B148" s="23"/>
      <c r="C148" s="87" t="s">
        <v>42</v>
      </c>
      <c r="D148" s="88">
        <v>0</v>
      </c>
      <c r="E148" s="25">
        <v>0</v>
      </c>
      <c r="F148" s="230" t="s">
        <v>18</v>
      </c>
      <c r="G148" s="24">
        <v>0</v>
      </c>
      <c r="H148" s="25"/>
      <c r="I148" s="112">
        <f t="shared" si="12"/>
        <v>0</v>
      </c>
      <c r="J148" s="111">
        <f t="shared" si="13"/>
        <v>0</v>
      </c>
    </row>
    <row r="149" spans="2:10" ht="12.75" customHeight="1" x14ac:dyDescent="0.25">
      <c r="B149" s="23"/>
      <c r="C149" s="87" t="s">
        <v>43</v>
      </c>
      <c r="D149" s="88">
        <v>0</v>
      </c>
      <c r="E149" s="25">
        <v>0</v>
      </c>
      <c r="F149" s="230" t="s">
        <v>2</v>
      </c>
      <c r="G149" s="24">
        <v>0</v>
      </c>
      <c r="H149" s="25"/>
      <c r="I149" s="112">
        <f t="shared" si="12"/>
        <v>0</v>
      </c>
      <c r="J149" s="111">
        <f t="shared" si="13"/>
        <v>0</v>
      </c>
    </row>
    <row r="150" spans="2:10" ht="12.75" customHeight="1" x14ac:dyDescent="0.25">
      <c r="B150" s="23"/>
      <c r="C150" s="78" t="s">
        <v>44</v>
      </c>
      <c r="D150" s="88">
        <v>0</v>
      </c>
      <c r="E150" s="25">
        <v>0</v>
      </c>
      <c r="F150" s="230" t="s">
        <v>18</v>
      </c>
      <c r="G150" s="24">
        <v>0</v>
      </c>
      <c r="H150" s="25"/>
      <c r="I150" s="112">
        <f t="shared" si="12"/>
        <v>0</v>
      </c>
      <c r="J150" s="111">
        <f>I150</f>
        <v>0</v>
      </c>
    </row>
    <row r="151" spans="2:10" ht="12.75" customHeight="1" x14ac:dyDescent="0.25">
      <c r="B151" s="53"/>
      <c r="C151" s="54" t="s">
        <v>21</v>
      </c>
      <c r="D151" s="30"/>
      <c r="E151" s="29" t="s">
        <v>4</v>
      </c>
      <c r="F151" s="234"/>
      <c r="G151" s="30"/>
      <c r="H151" s="29"/>
      <c r="I151" s="117"/>
      <c r="J151" s="115">
        <f>SUM(J143:J150)</f>
        <v>0</v>
      </c>
    </row>
    <row r="152" spans="2:10" ht="12.75" customHeight="1" x14ac:dyDescent="0.25">
      <c r="B152" s="51"/>
      <c r="C152" s="29"/>
      <c r="D152" s="30"/>
      <c r="E152" s="29"/>
      <c r="F152" s="234"/>
      <c r="G152" s="30"/>
      <c r="H152" s="29"/>
      <c r="I152" s="117"/>
      <c r="J152" s="135"/>
    </row>
    <row r="153" spans="2:10" ht="12.75" customHeight="1" x14ac:dyDescent="0.25">
      <c r="B153" s="53"/>
      <c r="C153" s="54" t="s">
        <v>115</v>
      </c>
      <c r="D153" s="31" t="s">
        <v>13</v>
      </c>
      <c r="E153" s="32" t="s">
        <v>14</v>
      </c>
      <c r="F153" s="234" t="s">
        <v>15</v>
      </c>
      <c r="G153" s="31" t="s">
        <v>16</v>
      </c>
      <c r="H153" s="52"/>
      <c r="I153" s="31" t="s">
        <v>17</v>
      </c>
      <c r="J153" s="55" t="s">
        <v>3</v>
      </c>
    </row>
    <row r="154" spans="2:10" ht="12.75" customHeight="1" x14ac:dyDescent="0.25">
      <c r="B154" s="23"/>
      <c r="C154" s="61" t="s">
        <v>69</v>
      </c>
      <c r="D154" s="88">
        <v>0</v>
      </c>
      <c r="E154" s="25">
        <v>0</v>
      </c>
      <c r="F154" s="230" t="s">
        <v>18</v>
      </c>
      <c r="G154" s="24">
        <v>0</v>
      </c>
      <c r="H154" s="25"/>
      <c r="I154" s="112">
        <f>IF(D154="",E154*G154,D154*E154*G154)</f>
        <v>0</v>
      </c>
      <c r="J154" s="111">
        <f>I154</f>
        <v>0</v>
      </c>
    </row>
    <row r="155" spans="2:10" ht="12.75" customHeight="1" x14ac:dyDescent="0.25">
      <c r="B155" s="23"/>
      <c r="C155" s="96" t="s">
        <v>70</v>
      </c>
      <c r="D155" s="88">
        <v>0</v>
      </c>
      <c r="E155" s="25">
        <v>0</v>
      </c>
      <c r="F155" s="230" t="s">
        <v>45</v>
      </c>
      <c r="G155" s="24">
        <v>0</v>
      </c>
      <c r="H155" s="25"/>
      <c r="I155" s="112">
        <f>IF(D155="",E155*G155,D155*E155*G155)</f>
        <v>0</v>
      </c>
      <c r="J155" s="111">
        <f>I155</f>
        <v>0</v>
      </c>
    </row>
    <row r="156" spans="2:10" ht="12.75" customHeight="1" x14ac:dyDescent="0.25">
      <c r="B156" s="23"/>
      <c r="C156" s="97" t="s">
        <v>71</v>
      </c>
      <c r="D156" s="88">
        <v>0</v>
      </c>
      <c r="E156" s="25">
        <v>0</v>
      </c>
      <c r="F156" s="231" t="s">
        <v>45</v>
      </c>
      <c r="G156" s="24">
        <v>0</v>
      </c>
      <c r="H156" s="43"/>
      <c r="I156" s="112">
        <f>IF(D156="",E156*G156,D156*E156*G156)</f>
        <v>0</v>
      </c>
      <c r="J156" s="111">
        <f>I156</f>
        <v>0</v>
      </c>
    </row>
    <row r="157" spans="2:10" ht="12.75" customHeight="1" x14ac:dyDescent="0.25">
      <c r="B157" s="23"/>
      <c r="C157" s="87" t="s">
        <v>103</v>
      </c>
      <c r="D157" s="88">
        <v>0</v>
      </c>
      <c r="E157" s="25">
        <v>0</v>
      </c>
      <c r="F157" s="230" t="s">
        <v>18</v>
      </c>
      <c r="G157" s="24">
        <v>0</v>
      </c>
      <c r="H157" s="25"/>
      <c r="I157" s="112">
        <f t="shared" ref="I157" si="14">IF(D157="",E157*G157,D157*E157*G157)</f>
        <v>0</v>
      </c>
      <c r="J157" s="111">
        <f t="shared" ref="J157" si="15">I157</f>
        <v>0</v>
      </c>
    </row>
    <row r="158" spans="2:10" ht="12.75" customHeight="1" x14ac:dyDescent="0.25">
      <c r="B158" s="23"/>
      <c r="C158" s="99" t="s">
        <v>46</v>
      </c>
      <c r="D158" s="88">
        <v>0</v>
      </c>
      <c r="E158" s="25">
        <v>0</v>
      </c>
      <c r="F158" s="244" t="s">
        <v>18</v>
      </c>
      <c r="G158" s="24">
        <v>0</v>
      </c>
      <c r="H158" s="50"/>
      <c r="I158" s="112">
        <f>IF(D158="",E158*G158,D158*E158*G158)</f>
        <v>0</v>
      </c>
      <c r="J158" s="111">
        <f>I158</f>
        <v>0</v>
      </c>
    </row>
    <row r="159" spans="2:10" ht="12.75" customHeight="1" x14ac:dyDescent="0.25">
      <c r="B159" s="100"/>
      <c r="C159" s="54" t="s">
        <v>21</v>
      </c>
      <c r="D159" s="30"/>
      <c r="E159" s="29"/>
      <c r="F159" s="234"/>
      <c r="G159" s="30"/>
      <c r="H159" s="29"/>
      <c r="I159" s="117"/>
      <c r="J159" s="115">
        <f>SUM(J154:J158)</f>
        <v>0</v>
      </c>
    </row>
    <row r="160" spans="2:10" ht="12.75" customHeight="1" x14ac:dyDescent="0.25"/>
    <row r="161" spans="2:10" ht="12.75" customHeight="1" x14ac:dyDescent="0.25">
      <c r="B161" s="195"/>
      <c r="C161" s="196" t="s">
        <v>136</v>
      </c>
      <c r="D161" s="197" t="s">
        <v>13</v>
      </c>
      <c r="E161" s="198" t="s">
        <v>14</v>
      </c>
      <c r="F161" s="242" t="s">
        <v>15</v>
      </c>
      <c r="G161" s="198" t="s">
        <v>16</v>
      </c>
      <c r="H161" s="199"/>
      <c r="I161" s="198" t="s">
        <v>17</v>
      </c>
      <c r="J161" s="200" t="s">
        <v>5</v>
      </c>
    </row>
    <row r="162" spans="2:10" ht="12.75" customHeight="1" x14ac:dyDescent="0.25">
      <c r="B162" s="220"/>
      <c r="C162" s="143" t="s">
        <v>137</v>
      </c>
      <c r="D162" s="205">
        <v>0</v>
      </c>
      <c r="E162" s="205">
        <v>0</v>
      </c>
      <c r="F162" s="240" t="s">
        <v>133</v>
      </c>
      <c r="G162" s="203">
        <v>0</v>
      </c>
      <c r="H162" s="203"/>
      <c r="I162" s="203">
        <f t="shared" ref="I162:I164" si="16">IF(D162="",E162*G162,D162*E162*G162)</f>
        <v>0</v>
      </c>
      <c r="J162" s="204">
        <f t="shared" ref="J162:J164" si="17">I162</f>
        <v>0</v>
      </c>
    </row>
    <row r="163" spans="2:10" ht="12.75" customHeight="1" x14ac:dyDescent="0.25">
      <c r="B163" s="220"/>
      <c r="C163" s="143" t="s">
        <v>140</v>
      </c>
      <c r="D163" s="205">
        <v>0</v>
      </c>
      <c r="E163" s="205">
        <v>0</v>
      </c>
      <c r="F163" s="240" t="s">
        <v>133</v>
      </c>
      <c r="G163" s="203">
        <v>0</v>
      </c>
      <c r="H163" s="203"/>
      <c r="I163" s="203">
        <f t="shared" si="16"/>
        <v>0</v>
      </c>
      <c r="J163" s="204">
        <f t="shared" si="17"/>
        <v>0</v>
      </c>
    </row>
    <row r="164" spans="2:10" ht="12.75" customHeight="1" x14ac:dyDescent="0.25">
      <c r="B164" s="220"/>
      <c r="C164" s="214" t="s">
        <v>54</v>
      </c>
      <c r="D164" s="205">
        <v>0</v>
      </c>
      <c r="E164" s="205">
        <v>0</v>
      </c>
      <c r="F164" s="240" t="s">
        <v>133</v>
      </c>
      <c r="G164" s="203">
        <v>0</v>
      </c>
      <c r="H164" s="215"/>
      <c r="I164" s="203">
        <f t="shared" si="16"/>
        <v>0</v>
      </c>
      <c r="J164" s="204">
        <f t="shared" si="17"/>
        <v>0</v>
      </c>
    </row>
    <row r="165" spans="2:10" ht="12.75" customHeight="1" x14ac:dyDescent="0.25">
      <c r="B165" s="216"/>
      <c r="C165" s="196" t="s">
        <v>21</v>
      </c>
      <c r="D165" s="211"/>
      <c r="E165" s="212"/>
      <c r="F165" s="242"/>
      <c r="G165" s="212"/>
      <c r="H165" s="212"/>
      <c r="I165" s="198"/>
      <c r="J165" s="213">
        <f>SUM(J162:J164)</f>
        <v>0</v>
      </c>
    </row>
    <row r="166" spans="2:10" ht="12.75" customHeight="1" x14ac:dyDescent="0.25">
      <c r="B166" s="217"/>
      <c r="C166" s="218"/>
      <c r="D166" s="219"/>
      <c r="E166" s="218"/>
      <c r="F166" s="243"/>
      <c r="G166" s="218"/>
      <c r="H166" s="218"/>
      <c r="I166" s="218"/>
      <c r="J166" s="218"/>
    </row>
    <row r="167" spans="2:10" ht="12.75" customHeight="1" x14ac:dyDescent="0.25">
      <c r="B167" s="195"/>
      <c r="C167" s="196" t="s">
        <v>138</v>
      </c>
      <c r="D167" s="197" t="s">
        <v>13</v>
      </c>
      <c r="E167" s="198" t="s">
        <v>14</v>
      </c>
      <c r="F167" s="242" t="s">
        <v>15</v>
      </c>
      <c r="G167" s="198" t="s">
        <v>16</v>
      </c>
      <c r="H167" s="199"/>
      <c r="I167" s="198" t="s">
        <v>17</v>
      </c>
      <c r="J167" s="200" t="s">
        <v>5</v>
      </c>
    </row>
    <row r="168" spans="2:10" ht="12.75" customHeight="1" x14ac:dyDescent="0.25">
      <c r="B168" s="220"/>
      <c r="C168" s="207" t="s">
        <v>141</v>
      </c>
      <c r="D168" s="203">
        <v>0</v>
      </c>
      <c r="E168" s="203">
        <v>0</v>
      </c>
      <c r="F168" s="240" t="s">
        <v>133</v>
      </c>
      <c r="G168" s="203">
        <v>0</v>
      </c>
      <c r="H168" s="203"/>
      <c r="I168" s="203">
        <f t="shared" ref="I168:I170" si="18">IF(D168="",E168*G168,D168*E168*G168)</f>
        <v>0</v>
      </c>
      <c r="J168" s="204">
        <f t="shared" ref="J168:J170" si="19">I168</f>
        <v>0</v>
      </c>
    </row>
    <row r="169" spans="2:10" ht="12.75" customHeight="1" x14ac:dyDescent="0.25">
      <c r="B169" s="220"/>
      <c r="C169" s="143" t="s">
        <v>139</v>
      </c>
      <c r="D169" s="203">
        <v>0</v>
      </c>
      <c r="E169" s="203">
        <v>0</v>
      </c>
      <c r="F169" s="240" t="s">
        <v>133</v>
      </c>
      <c r="G169" s="203">
        <v>0</v>
      </c>
      <c r="H169" s="203"/>
      <c r="I169" s="203">
        <f t="shared" si="18"/>
        <v>0</v>
      </c>
      <c r="J169" s="204">
        <f t="shared" si="19"/>
        <v>0</v>
      </c>
    </row>
    <row r="170" spans="2:10" ht="12.75" customHeight="1" x14ac:dyDescent="0.25">
      <c r="B170" s="220"/>
      <c r="C170" s="214" t="s">
        <v>54</v>
      </c>
      <c r="D170" s="203">
        <v>0</v>
      </c>
      <c r="E170" s="203">
        <v>0</v>
      </c>
      <c r="F170" s="240" t="s">
        <v>133</v>
      </c>
      <c r="G170" s="203">
        <v>0</v>
      </c>
      <c r="H170" s="215"/>
      <c r="I170" s="203">
        <f t="shared" si="18"/>
        <v>0</v>
      </c>
      <c r="J170" s="204">
        <f t="shared" si="19"/>
        <v>0</v>
      </c>
    </row>
    <row r="171" spans="2:10" ht="12.75" customHeight="1" x14ac:dyDescent="0.25">
      <c r="B171" s="216"/>
      <c r="C171" s="196" t="s">
        <v>21</v>
      </c>
      <c r="D171" s="211"/>
      <c r="E171" s="212" t="s">
        <v>4</v>
      </c>
      <c r="F171" s="242"/>
      <c r="G171" s="212"/>
      <c r="H171" s="212"/>
      <c r="I171" s="198"/>
      <c r="J171" s="213">
        <f>SUM(J168:J170)</f>
        <v>0</v>
      </c>
    </row>
    <row r="172" spans="2:10" ht="12.75" customHeight="1" x14ac:dyDescent="0.25">
      <c r="B172" s="51"/>
      <c r="C172" s="29"/>
      <c r="D172" s="30"/>
      <c r="E172" s="29"/>
      <c r="F172" s="234"/>
      <c r="G172" s="30"/>
      <c r="H172" s="29"/>
      <c r="I172" s="117"/>
      <c r="J172" s="135"/>
    </row>
    <row r="173" spans="2:10" ht="12.75" customHeight="1" x14ac:dyDescent="0.25">
      <c r="B173" s="53"/>
      <c r="C173" s="54" t="s">
        <v>150</v>
      </c>
      <c r="D173" s="31" t="s">
        <v>13</v>
      </c>
      <c r="E173" s="32" t="s">
        <v>14</v>
      </c>
      <c r="F173" s="234" t="s">
        <v>15</v>
      </c>
      <c r="G173" s="31" t="s">
        <v>16</v>
      </c>
      <c r="H173" s="52"/>
      <c r="I173" s="31" t="s">
        <v>17</v>
      </c>
      <c r="J173" s="55" t="s">
        <v>3</v>
      </c>
    </row>
    <row r="174" spans="2:10" ht="12.75" customHeight="1" x14ac:dyDescent="0.25">
      <c r="B174" s="136"/>
      <c r="C174" s="137" t="s">
        <v>89</v>
      </c>
      <c r="D174" s="58">
        <v>0</v>
      </c>
      <c r="E174" s="58">
        <v>0</v>
      </c>
      <c r="F174" s="156" t="s">
        <v>18</v>
      </c>
      <c r="G174" s="59">
        <v>0</v>
      </c>
      <c r="H174" s="58"/>
      <c r="I174" s="138">
        <f t="shared" ref="I174:I184" si="20">IF(D174="",E174*G174,D174*E174*G174)</f>
        <v>0</v>
      </c>
      <c r="J174" s="111">
        <f t="shared" ref="J174:J181" si="21">I174</f>
        <v>0</v>
      </c>
    </row>
    <row r="175" spans="2:10" ht="12.75" customHeight="1" x14ac:dyDescent="0.25">
      <c r="B175" s="23"/>
      <c r="C175" s="26" t="s">
        <v>90</v>
      </c>
      <c r="D175" s="25">
        <v>0</v>
      </c>
      <c r="E175" s="25">
        <v>0</v>
      </c>
      <c r="F175" s="230" t="s">
        <v>18</v>
      </c>
      <c r="G175" s="24">
        <v>0</v>
      </c>
      <c r="H175" s="25"/>
      <c r="I175" s="112">
        <f t="shared" si="20"/>
        <v>0</v>
      </c>
      <c r="J175" s="111">
        <f t="shared" si="21"/>
        <v>0</v>
      </c>
    </row>
    <row r="176" spans="2:10" ht="12.75" customHeight="1" x14ac:dyDescent="0.25">
      <c r="B176" s="23"/>
      <c r="C176" s="26" t="s">
        <v>48</v>
      </c>
      <c r="D176" s="25">
        <v>0</v>
      </c>
      <c r="E176" s="25">
        <v>0</v>
      </c>
      <c r="F176" s="230" t="s">
        <v>18</v>
      </c>
      <c r="G176" s="24">
        <v>0</v>
      </c>
      <c r="H176" s="25"/>
      <c r="I176" s="112">
        <f t="shared" si="20"/>
        <v>0</v>
      </c>
      <c r="J176" s="111">
        <f t="shared" si="21"/>
        <v>0</v>
      </c>
    </row>
    <row r="177" spans="2:10" ht="12.75" customHeight="1" x14ac:dyDescent="0.25">
      <c r="B177" s="149"/>
      <c r="C177" s="62" t="s">
        <v>49</v>
      </c>
      <c r="D177" s="43">
        <v>0</v>
      </c>
      <c r="E177" s="43">
        <v>0</v>
      </c>
      <c r="F177" s="231" t="s">
        <v>18</v>
      </c>
      <c r="G177" s="98">
        <v>0</v>
      </c>
      <c r="H177" s="43"/>
      <c r="I177" s="150">
        <f t="shared" si="20"/>
        <v>0</v>
      </c>
      <c r="J177" s="151">
        <f t="shared" si="21"/>
        <v>0</v>
      </c>
    </row>
    <row r="178" spans="2:10" ht="12.75" customHeight="1" x14ac:dyDescent="0.25">
      <c r="B178" s="23"/>
      <c r="C178" s="26" t="s">
        <v>53</v>
      </c>
      <c r="D178" s="25">
        <v>0</v>
      </c>
      <c r="E178" s="25">
        <v>0</v>
      </c>
      <c r="F178" s="230" t="s">
        <v>18</v>
      </c>
      <c r="G178" s="24">
        <v>0</v>
      </c>
      <c r="H178" s="25"/>
      <c r="I178" s="112">
        <f>IF(D178="",E178*G178,D178*E178*G178)</f>
        <v>0</v>
      </c>
      <c r="J178" s="111">
        <f t="shared" si="21"/>
        <v>0</v>
      </c>
    </row>
    <row r="179" spans="2:10" ht="12.75" customHeight="1" x14ac:dyDescent="0.25">
      <c r="B179" s="169"/>
      <c r="C179" s="57" t="s">
        <v>122</v>
      </c>
      <c r="D179" s="88">
        <v>0</v>
      </c>
      <c r="E179" s="88">
        <v>0</v>
      </c>
      <c r="F179" s="233" t="s">
        <v>18</v>
      </c>
      <c r="G179" s="89">
        <v>0</v>
      </c>
      <c r="H179" s="88"/>
      <c r="I179" s="167">
        <f t="shared" si="20"/>
        <v>0</v>
      </c>
      <c r="J179" s="114">
        <f t="shared" si="21"/>
        <v>0</v>
      </c>
    </row>
    <row r="180" spans="2:10" ht="12.75" customHeight="1" x14ac:dyDescent="0.25">
      <c r="B180" s="23"/>
      <c r="C180" s="62" t="s">
        <v>51</v>
      </c>
      <c r="D180" s="25">
        <v>0</v>
      </c>
      <c r="E180" s="25">
        <v>0</v>
      </c>
      <c r="F180" s="230" t="s">
        <v>18</v>
      </c>
      <c r="G180" s="24">
        <v>0</v>
      </c>
      <c r="H180" s="25"/>
      <c r="I180" s="112">
        <f>IF(D180="",E180*G180,D180*E180*G180)</f>
        <v>0</v>
      </c>
      <c r="J180" s="111">
        <f t="shared" si="21"/>
        <v>0</v>
      </c>
    </row>
    <row r="181" spans="2:10" ht="12.75" customHeight="1" x14ac:dyDescent="0.25">
      <c r="B181" s="23"/>
      <c r="C181" s="62" t="s">
        <v>52</v>
      </c>
      <c r="D181" s="25">
        <v>0</v>
      </c>
      <c r="E181" s="25">
        <v>0</v>
      </c>
      <c r="F181" s="230" t="s">
        <v>18</v>
      </c>
      <c r="G181" s="24">
        <v>0</v>
      </c>
      <c r="H181" s="25"/>
      <c r="I181" s="112">
        <f>IF(D181="",E181*G181,D181*E181*G181)</f>
        <v>0</v>
      </c>
      <c r="J181" s="111">
        <f t="shared" si="21"/>
        <v>0</v>
      </c>
    </row>
    <row r="182" spans="2:10" ht="12.75" customHeight="1" x14ac:dyDescent="0.25">
      <c r="B182" s="23"/>
      <c r="C182" s="26" t="s">
        <v>50</v>
      </c>
      <c r="D182" s="25">
        <v>0</v>
      </c>
      <c r="E182" s="25">
        <v>0</v>
      </c>
      <c r="F182" s="230" t="s">
        <v>18</v>
      </c>
      <c r="G182" s="24">
        <v>0</v>
      </c>
      <c r="H182" s="25"/>
      <c r="I182" s="112">
        <f>IF(D182="",E182*G182,D182*E182*G182)</f>
        <v>0</v>
      </c>
      <c r="J182" s="111">
        <f t="shared" ref="J182:J183" si="22">I182</f>
        <v>0</v>
      </c>
    </row>
    <row r="183" spans="2:10" ht="12.75" customHeight="1" x14ac:dyDescent="0.25">
      <c r="B183" s="23"/>
      <c r="C183" s="26" t="s">
        <v>109</v>
      </c>
      <c r="D183" s="25">
        <v>0</v>
      </c>
      <c r="E183" s="25">
        <v>0</v>
      </c>
      <c r="F183" s="230" t="s">
        <v>18</v>
      </c>
      <c r="G183" s="24">
        <v>0</v>
      </c>
      <c r="H183" s="25"/>
      <c r="I183" s="112">
        <f>IF(D183="",E183*G183,D183*E183*G183)</f>
        <v>0</v>
      </c>
      <c r="J183" s="111">
        <f t="shared" si="22"/>
        <v>0</v>
      </c>
    </row>
    <row r="184" spans="2:10" ht="12.75" customHeight="1" x14ac:dyDescent="0.25">
      <c r="B184" s="139"/>
      <c r="C184" s="99" t="s">
        <v>121</v>
      </c>
      <c r="D184" s="50">
        <v>0</v>
      </c>
      <c r="E184" s="50">
        <v>0</v>
      </c>
      <c r="F184" s="244" t="s">
        <v>18</v>
      </c>
      <c r="G184" s="49">
        <v>0</v>
      </c>
      <c r="H184" s="50"/>
      <c r="I184" s="140">
        <f t="shared" si="20"/>
        <v>0</v>
      </c>
      <c r="J184" s="120">
        <f t="shared" ref="J184" si="23">I184</f>
        <v>0</v>
      </c>
    </row>
    <row r="185" spans="2:10" ht="12.75" customHeight="1" x14ac:dyDescent="0.25">
      <c r="B185" s="100"/>
      <c r="C185" s="54" t="s">
        <v>21</v>
      </c>
      <c r="D185" s="30"/>
      <c r="E185" s="29" t="s">
        <v>4</v>
      </c>
      <c r="F185" s="234"/>
      <c r="G185" s="30"/>
      <c r="H185" s="29"/>
      <c r="I185" s="117"/>
      <c r="J185" s="115">
        <f>SUM(J174:J184)</f>
        <v>0</v>
      </c>
    </row>
    <row r="186" spans="2:10" ht="12.75" customHeight="1" x14ac:dyDescent="0.25"/>
    <row r="187" spans="2:10" ht="12.75" customHeight="1" x14ac:dyDescent="0.25">
      <c r="B187" s="53"/>
      <c r="C187" s="54" t="s">
        <v>151</v>
      </c>
      <c r="D187" s="31" t="s">
        <v>13</v>
      </c>
      <c r="E187" s="32" t="s">
        <v>14</v>
      </c>
      <c r="F187" s="234" t="s">
        <v>15</v>
      </c>
      <c r="G187" s="31" t="s">
        <v>16</v>
      </c>
      <c r="H187" s="52"/>
      <c r="I187" s="31" t="s">
        <v>17</v>
      </c>
      <c r="J187" s="55" t="s">
        <v>3</v>
      </c>
    </row>
    <row r="188" spans="2:10" ht="12.75" customHeight="1" x14ac:dyDescent="0.25">
      <c r="B188" s="23"/>
      <c r="C188" s="57" t="s">
        <v>72</v>
      </c>
      <c r="D188" s="88">
        <v>0</v>
      </c>
      <c r="E188" s="88">
        <v>0</v>
      </c>
      <c r="F188" s="233" t="s">
        <v>25</v>
      </c>
      <c r="G188" s="89">
        <v>0</v>
      </c>
      <c r="H188" s="88"/>
      <c r="I188" s="112">
        <f>IF(D188="",E188*G188,D188*E188*G188)</f>
        <v>0</v>
      </c>
      <c r="J188" s="111">
        <f>I188</f>
        <v>0</v>
      </c>
    </row>
    <row r="189" spans="2:10" ht="12.75" customHeight="1" x14ac:dyDescent="0.25">
      <c r="B189" s="23"/>
      <c r="C189" s="87" t="s">
        <v>92</v>
      </c>
      <c r="D189" s="25">
        <v>0</v>
      </c>
      <c r="E189" s="25">
        <v>0</v>
      </c>
      <c r="F189" s="230" t="s">
        <v>18</v>
      </c>
      <c r="G189" s="102">
        <v>0</v>
      </c>
      <c r="H189" s="25"/>
      <c r="I189" s="112">
        <f>IF(D189="",E189*G189,D189*E189*G189)</f>
        <v>0</v>
      </c>
      <c r="J189" s="111">
        <f>I189</f>
        <v>0</v>
      </c>
    </row>
    <row r="190" spans="2:10" ht="12.75" customHeight="1" x14ac:dyDescent="0.25">
      <c r="B190" s="23"/>
      <c r="C190" s="26" t="s">
        <v>91</v>
      </c>
      <c r="D190" s="25">
        <v>0</v>
      </c>
      <c r="E190" s="25">
        <v>0</v>
      </c>
      <c r="F190" s="230" t="s">
        <v>25</v>
      </c>
      <c r="G190" s="102">
        <v>0</v>
      </c>
      <c r="H190" s="25"/>
      <c r="I190" s="112">
        <f>IF(D190="",E190*G190,D190*E190*G190)</f>
        <v>0</v>
      </c>
      <c r="J190" s="111">
        <f>I190</f>
        <v>0</v>
      </c>
    </row>
    <row r="191" spans="2:10" ht="12.75" customHeight="1" x14ac:dyDescent="0.25">
      <c r="B191" s="23"/>
      <c r="C191" s="99" t="s">
        <v>54</v>
      </c>
      <c r="D191" s="25">
        <v>0</v>
      </c>
      <c r="E191" s="25">
        <v>0</v>
      </c>
      <c r="F191" s="244" t="s">
        <v>18</v>
      </c>
      <c r="G191" s="102">
        <v>0</v>
      </c>
      <c r="H191" s="50"/>
      <c r="I191" s="112">
        <f>IF(D191="",E191*G191,D191*E191*G191)</f>
        <v>0</v>
      </c>
      <c r="J191" s="111">
        <f>I191</f>
        <v>0</v>
      </c>
    </row>
    <row r="192" spans="2:10" ht="12.75" customHeight="1" x14ac:dyDescent="0.25">
      <c r="B192" s="100"/>
      <c r="C192" s="54" t="s">
        <v>21</v>
      </c>
      <c r="D192" s="30"/>
      <c r="E192" s="29" t="s">
        <v>4</v>
      </c>
      <c r="F192" s="234"/>
      <c r="G192" s="30"/>
      <c r="H192" s="29"/>
      <c r="I192" s="117"/>
      <c r="J192" s="115">
        <f>SUM(J189:J191)</f>
        <v>0</v>
      </c>
    </row>
    <row r="193" spans="2:10" ht="12.75" customHeight="1" x14ac:dyDescent="0.25">
      <c r="B193" s="28"/>
      <c r="C193" s="29"/>
      <c r="D193" s="30"/>
      <c r="E193" s="29"/>
      <c r="F193" s="234"/>
      <c r="G193" s="30"/>
      <c r="H193" s="29"/>
      <c r="I193" s="117"/>
      <c r="J193" s="135"/>
    </row>
    <row r="194" spans="2:10" ht="12.75" customHeight="1" x14ac:dyDescent="0.25">
      <c r="B194" s="53"/>
      <c r="C194" s="54" t="s">
        <v>112</v>
      </c>
      <c r="D194" s="31" t="s">
        <v>13</v>
      </c>
      <c r="E194" s="32" t="s">
        <v>14</v>
      </c>
      <c r="F194" s="234" t="s">
        <v>15</v>
      </c>
      <c r="G194" s="31" t="s">
        <v>16</v>
      </c>
      <c r="H194" s="52"/>
      <c r="I194" s="31" t="s">
        <v>17</v>
      </c>
      <c r="J194" s="55" t="s">
        <v>3</v>
      </c>
    </row>
    <row r="195" spans="2:10" ht="12.75" customHeight="1" x14ac:dyDescent="0.25">
      <c r="B195" s="23"/>
      <c r="C195" s="78" t="s">
        <v>113</v>
      </c>
      <c r="D195" s="25">
        <v>0</v>
      </c>
      <c r="E195" s="75">
        <v>0</v>
      </c>
      <c r="F195" s="230" t="s">
        <v>18</v>
      </c>
      <c r="G195" s="76">
        <v>0</v>
      </c>
      <c r="H195" s="60"/>
      <c r="I195" s="112">
        <f>IF(D195="",E195*G195,D195*E195*G195)</f>
        <v>0</v>
      </c>
      <c r="J195" s="111">
        <f>I195</f>
        <v>0</v>
      </c>
    </row>
    <row r="196" spans="2:10" ht="12.75" customHeight="1" x14ac:dyDescent="0.25">
      <c r="B196" s="23"/>
      <c r="C196" s="87" t="s">
        <v>47</v>
      </c>
      <c r="D196" s="25">
        <v>0</v>
      </c>
      <c r="E196" s="75">
        <v>0</v>
      </c>
      <c r="F196" s="230" t="s">
        <v>18</v>
      </c>
      <c r="G196" s="76">
        <v>0</v>
      </c>
      <c r="H196" s="60"/>
      <c r="I196" s="112">
        <f>IF(D196="",E196*G196,D196*E196*G196)</f>
        <v>0</v>
      </c>
      <c r="J196" s="111">
        <f>I196</f>
        <v>0</v>
      </c>
    </row>
    <row r="197" spans="2:10" ht="12.75" customHeight="1" x14ac:dyDescent="0.25">
      <c r="B197" s="23"/>
      <c r="C197" s="101" t="s">
        <v>114</v>
      </c>
      <c r="D197" s="25">
        <v>0</v>
      </c>
      <c r="E197" s="75">
        <v>0</v>
      </c>
      <c r="F197" s="230" t="s">
        <v>18</v>
      </c>
      <c r="G197" s="76">
        <v>0</v>
      </c>
      <c r="H197" s="19"/>
      <c r="I197" s="112">
        <f>IF(D197="",E197*G197,D197*E197*G197)</f>
        <v>0</v>
      </c>
      <c r="J197" s="111">
        <f>I197</f>
        <v>0</v>
      </c>
    </row>
    <row r="198" spans="2:10" ht="12.75" customHeight="1" x14ac:dyDescent="0.25">
      <c r="B198" s="100"/>
      <c r="C198" s="54" t="s">
        <v>21</v>
      </c>
      <c r="D198" s="30"/>
      <c r="E198" s="29" t="s">
        <v>4</v>
      </c>
      <c r="F198" s="234"/>
      <c r="G198" s="30"/>
      <c r="H198" s="29"/>
      <c r="I198" s="117"/>
      <c r="J198" s="115">
        <f>SUM(J195:J197)</f>
        <v>0</v>
      </c>
    </row>
    <row r="199" spans="2:10" ht="12.75" customHeight="1" x14ac:dyDescent="0.25"/>
    <row r="200" spans="2:10" ht="12.75" customHeight="1" x14ac:dyDescent="0.25">
      <c r="B200" s="53"/>
      <c r="C200" s="56" t="s">
        <v>79</v>
      </c>
      <c r="D200" s="31" t="s">
        <v>13</v>
      </c>
      <c r="E200" s="32" t="s">
        <v>14</v>
      </c>
      <c r="F200" s="234" t="s">
        <v>15</v>
      </c>
      <c r="G200" s="31" t="s">
        <v>16</v>
      </c>
      <c r="H200" s="52"/>
      <c r="I200" s="31" t="s">
        <v>17</v>
      </c>
      <c r="J200" s="55" t="s">
        <v>3</v>
      </c>
    </row>
    <row r="201" spans="2:10" ht="12.75" customHeight="1" x14ac:dyDescent="0.25">
      <c r="B201" s="23"/>
      <c r="C201" s="96" t="s">
        <v>68</v>
      </c>
      <c r="D201" s="25">
        <v>0</v>
      </c>
      <c r="E201" s="25">
        <v>0</v>
      </c>
      <c r="F201" s="230" t="s">
        <v>2</v>
      </c>
      <c r="G201" s="24">
        <v>0</v>
      </c>
      <c r="H201" s="25"/>
      <c r="I201" s="112">
        <f t="shared" ref="I201:I209" si="24">IF(D201="",E201*G201,D201*E201*G201)</f>
        <v>0</v>
      </c>
      <c r="J201" s="111">
        <f>I201</f>
        <v>0</v>
      </c>
    </row>
    <row r="202" spans="2:10" ht="12.75" customHeight="1" x14ac:dyDescent="0.25">
      <c r="B202" s="23"/>
      <c r="C202" s="26" t="s">
        <v>80</v>
      </c>
      <c r="D202" s="25">
        <v>0</v>
      </c>
      <c r="E202" s="25">
        <v>0</v>
      </c>
      <c r="F202" s="230" t="s">
        <v>2</v>
      </c>
      <c r="G202" s="24">
        <v>0</v>
      </c>
      <c r="H202" s="25"/>
      <c r="I202" s="112">
        <f t="shared" si="24"/>
        <v>0</v>
      </c>
      <c r="J202" s="111">
        <f>I202</f>
        <v>0</v>
      </c>
    </row>
    <row r="203" spans="2:10" ht="12.75" customHeight="1" x14ac:dyDescent="0.25">
      <c r="B203" s="23"/>
      <c r="C203" s="87" t="s">
        <v>55</v>
      </c>
      <c r="D203" s="25">
        <v>0</v>
      </c>
      <c r="E203" s="25">
        <v>0</v>
      </c>
      <c r="F203" s="230" t="s">
        <v>18</v>
      </c>
      <c r="G203" s="24">
        <v>0</v>
      </c>
      <c r="H203" s="25"/>
      <c r="I203" s="112">
        <f t="shared" si="24"/>
        <v>0</v>
      </c>
      <c r="J203" s="111">
        <f t="shared" ref="J203:J209" si="25">I203</f>
        <v>0</v>
      </c>
    </row>
    <row r="204" spans="2:10" ht="12.75" customHeight="1" x14ac:dyDescent="0.25">
      <c r="B204" s="23"/>
      <c r="C204" s="26" t="s">
        <v>56</v>
      </c>
      <c r="D204" s="25">
        <v>0</v>
      </c>
      <c r="E204" s="25">
        <v>0</v>
      </c>
      <c r="F204" s="230" t="s">
        <v>57</v>
      </c>
      <c r="G204" s="24">
        <v>0</v>
      </c>
      <c r="H204" s="25"/>
      <c r="I204" s="112">
        <f t="shared" si="24"/>
        <v>0</v>
      </c>
      <c r="J204" s="111">
        <f t="shared" si="25"/>
        <v>0</v>
      </c>
    </row>
    <row r="205" spans="2:10" ht="12.75" customHeight="1" x14ac:dyDescent="0.25">
      <c r="B205" s="23"/>
      <c r="C205" s="26" t="s">
        <v>58</v>
      </c>
      <c r="D205" s="25">
        <v>0</v>
      </c>
      <c r="E205" s="25">
        <v>0</v>
      </c>
      <c r="F205" s="230" t="s">
        <v>18</v>
      </c>
      <c r="G205" s="24">
        <v>0</v>
      </c>
      <c r="H205" s="25"/>
      <c r="I205" s="112">
        <f t="shared" si="24"/>
        <v>0</v>
      </c>
      <c r="J205" s="111">
        <f t="shared" si="25"/>
        <v>0</v>
      </c>
    </row>
    <row r="206" spans="2:10" ht="12.75" customHeight="1" x14ac:dyDescent="0.25">
      <c r="B206" s="23"/>
      <c r="C206" s="103" t="s">
        <v>59</v>
      </c>
      <c r="D206" s="25">
        <v>0</v>
      </c>
      <c r="E206" s="25">
        <v>0</v>
      </c>
      <c r="F206" s="230" t="s">
        <v>18</v>
      </c>
      <c r="G206" s="24">
        <v>0</v>
      </c>
      <c r="H206" s="25"/>
      <c r="I206" s="112">
        <f t="shared" si="24"/>
        <v>0</v>
      </c>
      <c r="J206" s="111">
        <f t="shared" si="25"/>
        <v>0</v>
      </c>
    </row>
    <row r="207" spans="2:10" ht="12.75" customHeight="1" x14ac:dyDescent="0.25">
      <c r="B207" s="23"/>
      <c r="C207" s="26" t="s">
        <v>93</v>
      </c>
      <c r="D207" s="25">
        <v>0</v>
      </c>
      <c r="E207" s="25">
        <v>0</v>
      </c>
      <c r="F207" s="230" t="s">
        <v>18</v>
      </c>
      <c r="G207" s="24">
        <v>0</v>
      </c>
      <c r="H207" s="25"/>
      <c r="I207" s="112">
        <f>IF(D207="",E207*G207,D207*E207*G207)</f>
        <v>0</v>
      </c>
      <c r="J207" s="111">
        <f>I207</f>
        <v>0</v>
      </c>
    </row>
    <row r="208" spans="2:10" ht="12.75" customHeight="1" x14ac:dyDescent="0.25">
      <c r="B208" s="23"/>
      <c r="C208" s="62" t="s">
        <v>145</v>
      </c>
      <c r="D208" s="25">
        <v>0</v>
      </c>
      <c r="E208" s="25">
        <v>0</v>
      </c>
      <c r="F208" s="230" t="s">
        <v>18</v>
      </c>
      <c r="G208" s="24">
        <v>0</v>
      </c>
      <c r="H208" s="25"/>
      <c r="I208" s="112">
        <f>IF(D208="",E208*G208,D208*E208*G208)</f>
        <v>0</v>
      </c>
      <c r="J208" s="111">
        <f>I208</f>
        <v>0</v>
      </c>
    </row>
    <row r="209" spans="2:10" ht="12.75" customHeight="1" x14ac:dyDescent="0.25">
      <c r="B209" s="23"/>
      <c r="C209" s="99" t="s">
        <v>46</v>
      </c>
      <c r="D209" s="25">
        <v>0</v>
      </c>
      <c r="E209" s="25">
        <v>0</v>
      </c>
      <c r="F209" s="230" t="s">
        <v>18</v>
      </c>
      <c r="G209" s="24">
        <v>0</v>
      </c>
      <c r="H209" s="50"/>
      <c r="I209" s="112">
        <f t="shared" si="24"/>
        <v>0</v>
      </c>
      <c r="J209" s="111">
        <f t="shared" si="25"/>
        <v>0</v>
      </c>
    </row>
    <row r="210" spans="2:10" ht="12.75" customHeight="1" x14ac:dyDescent="0.25">
      <c r="B210" s="100"/>
      <c r="C210" s="54" t="s">
        <v>21</v>
      </c>
      <c r="D210" s="30"/>
      <c r="E210" s="29"/>
      <c r="F210" s="234"/>
      <c r="G210" s="30"/>
      <c r="H210" s="29"/>
      <c r="I210" s="117"/>
      <c r="J210" s="115">
        <f>SUM(J201:J209)</f>
        <v>0</v>
      </c>
    </row>
    <row r="211" spans="2:10" ht="12.75" customHeight="1" x14ac:dyDescent="0.25"/>
    <row r="212" spans="2:10" ht="12.75" customHeight="1" x14ac:dyDescent="0.25">
      <c r="B212" s="53" t="s">
        <v>26</v>
      </c>
      <c r="C212" s="54" t="s">
        <v>78</v>
      </c>
      <c r="D212" s="31" t="s">
        <v>13</v>
      </c>
      <c r="E212" s="32" t="s">
        <v>14</v>
      </c>
      <c r="F212" s="234" t="s">
        <v>15</v>
      </c>
      <c r="G212" s="31" t="s">
        <v>16</v>
      </c>
      <c r="H212" s="52"/>
      <c r="I212" s="31" t="s">
        <v>17</v>
      </c>
      <c r="J212" s="55" t="s">
        <v>3</v>
      </c>
    </row>
    <row r="213" spans="2:10" ht="12.75" customHeight="1" x14ac:dyDescent="0.25">
      <c r="B213" s="44" t="s">
        <v>84</v>
      </c>
      <c r="C213" s="26" t="s">
        <v>60</v>
      </c>
      <c r="D213" s="25">
        <v>0</v>
      </c>
      <c r="E213" s="25">
        <v>0</v>
      </c>
      <c r="F213" s="156" t="s">
        <v>2</v>
      </c>
      <c r="G213" s="59">
        <v>0</v>
      </c>
      <c r="H213" s="25"/>
      <c r="I213" s="112">
        <f t="shared" ref="I213:I218" si="26">IF(D213="",E213*G213,D213*E213*G213)</f>
        <v>0</v>
      </c>
      <c r="J213" s="111">
        <f>I213</f>
        <v>0</v>
      </c>
    </row>
    <row r="214" spans="2:10" ht="12.75" customHeight="1" x14ac:dyDescent="0.25">
      <c r="B214" s="44" t="s">
        <v>84</v>
      </c>
      <c r="C214" s="26" t="s">
        <v>61</v>
      </c>
      <c r="D214" s="25">
        <v>0</v>
      </c>
      <c r="E214" s="25">
        <v>0</v>
      </c>
      <c r="F214" s="230" t="s">
        <v>2</v>
      </c>
      <c r="G214" s="24">
        <v>0</v>
      </c>
      <c r="H214" s="25"/>
      <c r="I214" s="112">
        <f t="shared" si="26"/>
        <v>0</v>
      </c>
      <c r="J214" s="111">
        <f>I214</f>
        <v>0</v>
      </c>
    </row>
    <row r="215" spans="2:10" ht="12.75" customHeight="1" x14ac:dyDescent="0.25">
      <c r="B215" s="44" t="s">
        <v>84</v>
      </c>
      <c r="C215" s="87" t="s">
        <v>62</v>
      </c>
      <c r="D215" s="25">
        <v>0</v>
      </c>
      <c r="E215" s="25">
        <v>0</v>
      </c>
      <c r="F215" s="230" t="s">
        <v>2</v>
      </c>
      <c r="G215" s="24">
        <v>0</v>
      </c>
      <c r="H215" s="25"/>
      <c r="I215" s="112">
        <f t="shared" si="26"/>
        <v>0</v>
      </c>
      <c r="J215" s="111">
        <f t="shared" ref="J215" si="27">I215</f>
        <v>0</v>
      </c>
    </row>
    <row r="216" spans="2:10" ht="12.75" customHeight="1" x14ac:dyDescent="0.25">
      <c r="B216" s="44" t="s">
        <v>84</v>
      </c>
      <c r="C216" s="87" t="s">
        <v>119</v>
      </c>
      <c r="D216" s="25">
        <v>0</v>
      </c>
      <c r="E216" s="25">
        <v>0</v>
      </c>
      <c r="F216" s="230" t="s">
        <v>18</v>
      </c>
      <c r="G216" s="24">
        <v>0</v>
      </c>
      <c r="H216" s="25"/>
      <c r="I216" s="112">
        <f t="shared" si="26"/>
        <v>0</v>
      </c>
      <c r="J216" s="111">
        <f>I216</f>
        <v>0</v>
      </c>
    </row>
    <row r="217" spans="2:10" ht="12.75" customHeight="1" x14ac:dyDescent="0.25">
      <c r="B217" s="44" t="s">
        <v>84</v>
      </c>
      <c r="C217" s="26" t="s">
        <v>120</v>
      </c>
      <c r="D217" s="25">
        <v>0</v>
      </c>
      <c r="E217" s="25">
        <v>0</v>
      </c>
      <c r="F217" s="230" t="s">
        <v>18</v>
      </c>
      <c r="G217" s="24">
        <v>0</v>
      </c>
      <c r="H217" s="25"/>
      <c r="I217" s="112">
        <f t="shared" si="26"/>
        <v>0</v>
      </c>
      <c r="J217" s="111">
        <f t="shared" ref="J217" si="28">I217</f>
        <v>0</v>
      </c>
    </row>
    <row r="218" spans="2:10" ht="12.75" customHeight="1" x14ac:dyDescent="0.25">
      <c r="B218" s="44" t="s">
        <v>84</v>
      </c>
      <c r="C218" s="101" t="s">
        <v>20</v>
      </c>
      <c r="D218" s="50">
        <v>0</v>
      </c>
      <c r="E218" s="50">
        <v>0</v>
      </c>
      <c r="F218" s="244" t="s">
        <v>18</v>
      </c>
      <c r="G218" s="49">
        <v>0</v>
      </c>
      <c r="H218" s="50"/>
      <c r="I218" s="152">
        <f t="shared" si="26"/>
        <v>0</v>
      </c>
      <c r="J218" s="111">
        <f>I218</f>
        <v>0</v>
      </c>
    </row>
    <row r="219" spans="2:10" ht="12.75" customHeight="1" x14ac:dyDescent="0.25">
      <c r="B219" s="100"/>
      <c r="C219" s="56" t="s">
        <v>21</v>
      </c>
      <c r="D219" s="30"/>
      <c r="E219" s="29"/>
      <c r="F219" s="234"/>
      <c r="G219" s="30"/>
      <c r="H219" s="29"/>
      <c r="I219" s="117"/>
      <c r="J219" s="115">
        <f>SUM(J213:J218)</f>
        <v>0</v>
      </c>
    </row>
    <row r="220" spans="2:10" ht="12.75" customHeight="1" x14ac:dyDescent="0.25">
      <c r="D220" s="104"/>
    </row>
    <row r="221" spans="2:10" ht="12.75" customHeight="1" x14ac:dyDescent="0.25">
      <c r="B221" s="53"/>
      <c r="C221" s="56" t="s">
        <v>105</v>
      </c>
      <c r="D221" s="31" t="s">
        <v>13</v>
      </c>
      <c r="E221" s="32" t="s">
        <v>14</v>
      </c>
      <c r="F221" s="234" t="s">
        <v>15</v>
      </c>
      <c r="G221" s="31" t="s">
        <v>16</v>
      </c>
      <c r="H221" s="52"/>
      <c r="I221" s="31" t="s">
        <v>17</v>
      </c>
      <c r="J221" s="55" t="s">
        <v>3</v>
      </c>
    </row>
    <row r="222" spans="2:10" ht="12.75" customHeight="1" x14ac:dyDescent="0.25">
      <c r="B222" s="23"/>
      <c r="C222" s="143" t="s">
        <v>97</v>
      </c>
      <c r="D222" s="70">
        <v>0</v>
      </c>
      <c r="E222" s="70">
        <v>0</v>
      </c>
      <c r="F222" s="239" t="s">
        <v>18</v>
      </c>
      <c r="G222" s="71">
        <v>0</v>
      </c>
      <c r="H222" s="70"/>
      <c r="I222" s="126">
        <f t="shared" ref="I222" si="29">IF(D222="",E222*G222,D222*E222*G222)</f>
        <v>0</v>
      </c>
      <c r="J222" s="111">
        <f t="shared" ref="J222" si="30">I222</f>
        <v>0</v>
      </c>
    </row>
    <row r="223" spans="2:10" ht="12.75" customHeight="1" x14ac:dyDescent="0.25">
      <c r="B223" s="23"/>
      <c r="C223" s="143" t="s">
        <v>99</v>
      </c>
      <c r="D223" s="25">
        <v>0</v>
      </c>
      <c r="E223" s="25">
        <v>0</v>
      </c>
      <c r="F223" s="230" t="s">
        <v>18</v>
      </c>
      <c r="G223" s="24">
        <v>0</v>
      </c>
      <c r="H223" s="25"/>
      <c r="I223" s="112">
        <f t="shared" ref="I223" si="31">IF(D223="",E223*G223,D223*E223*G223)</f>
        <v>0</v>
      </c>
      <c r="J223" s="111">
        <f>I223</f>
        <v>0</v>
      </c>
    </row>
    <row r="224" spans="2:10" ht="12.75" customHeight="1" x14ac:dyDescent="0.25">
      <c r="B224" s="23"/>
      <c r="C224" s="143" t="s">
        <v>98</v>
      </c>
      <c r="D224" s="25">
        <v>0</v>
      </c>
      <c r="E224" s="25">
        <v>0</v>
      </c>
      <c r="F224" s="230" t="s">
        <v>18</v>
      </c>
      <c r="G224" s="24">
        <v>0</v>
      </c>
      <c r="H224" s="25"/>
      <c r="I224" s="112">
        <f t="shared" ref="I224" si="32">IF(D224="",E224*G224,D224*E224*G224)</f>
        <v>0</v>
      </c>
      <c r="J224" s="111">
        <f>I224</f>
        <v>0</v>
      </c>
    </row>
    <row r="225" spans="2:10" ht="12.75" customHeight="1" x14ac:dyDescent="0.25">
      <c r="B225" s="23"/>
      <c r="C225" s="185" t="s">
        <v>117</v>
      </c>
      <c r="D225" s="25">
        <v>0</v>
      </c>
      <c r="E225" s="25">
        <v>0</v>
      </c>
      <c r="F225" s="230" t="s">
        <v>18</v>
      </c>
      <c r="G225" s="24">
        <v>0</v>
      </c>
      <c r="H225" s="25"/>
      <c r="I225" s="112">
        <f t="shared" ref="I225" si="33">IF(D225="",E225*G225,D225*E225*G225)</f>
        <v>0</v>
      </c>
      <c r="J225" s="111">
        <f>I225</f>
        <v>0</v>
      </c>
    </row>
    <row r="226" spans="2:10" ht="12.75" customHeight="1" x14ac:dyDescent="0.25">
      <c r="B226" s="100"/>
      <c r="C226" s="54" t="s">
        <v>21</v>
      </c>
      <c r="D226" s="30"/>
      <c r="E226" s="29" t="s">
        <v>4</v>
      </c>
      <c r="F226" s="234"/>
      <c r="G226" s="30"/>
      <c r="H226" s="29"/>
      <c r="I226" s="117"/>
      <c r="J226" s="115">
        <f>SUM(J222:J225)</f>
        <v>0</v>
      </c>
    </row>
    <row r="227" spans="2:10" ht="12.75" customHeight="1" x14ac:dyDescent="0.25">
      <c r="D227" s="6" t="s">
        <v>4</v>
      </c>
    </row>
    <row r="228" spans="2:10" ht="12.75" customHeight="1" x14ac:dyDescent="0.25">
      <c r="B228" s="53" t="s">
        <v>26</v>
      </c>
      <c r="C228" s="56" t="s">
        <v>101</v>
      </c>
      <c r="D228" s="31" t="s">
        <v>13</v>
      </c>
      <c r="E228" s="32" t="s">
        <v>14</v>
      </c>
      <c r="F228" s="234" t="s">
        <v>15</v>
      </c>
      <c r="G228" s="31" t="s">
        <v>16</v>
      </c>
      <c r="H228" s="52"/>
      <c r="I228" s="31" t="s">
        <v>17</v>
      </c>
      <c r="J228" s="55" t="s">
        <v>3</v>
      </c>
    </row>
    <row r="229" spans="2:10" ht="12.75" customHeight="1" x14ac:dyDescent="0.25">
      <c r="B229" s="153"/>
      <c r="C229" s="26" t="s">
        <v>94</v>
      </c>
      <c r="D229" s="25">
        <v>0</v>
      </c>
      <c r="E229" s="25">
        <v>0</v>
      </c>
      <c r="F229" s="230" t="s">
        <v>18</v>
      </c>
      <c r="G229" s="105">
        <v>0</v>
      </c>
      <c r="H229" s="25"/>
      <c r="I229" s="112">
        <f t="shared" ref="I229:I232" si="34">IF(D229="",E229*G229,D229*E229*G229)</f>
        <v>0</v>
      </c>
      <c r="J229" s="111">
        <f t="shared" ref="J229:J232" si="35">I229</f>
        <v>0</v>
      </c>
    </row>
    <row r="230" spans="2:10" ht="12.75" customHeight="1" x14ac:dyDescent="0.25">
      <c r="B230" s="221" t="s">
        <v>84</v>
      </c>
      <c r="C230" s="26" t="s">
        <v>75</v>
      </c>
      <c r="D230" s="25">
        <v>0</v>
      </c>
      <c r="E230" s="25">
        <v>0</v>
      </c>
      <c r="F230" s="230" t="s">
        <v>18</v>
      </c>
      <c r="G230" s="105">
        <v>0</v>
      </c>
      <c r="H230" s="25"/>
      <c r="I230" s="112">
        <f t="shared" si="34"/>
        <v>0</v>
      </c>
      <c r="J230" s="111">
        <f>I230</f>
        <v>0</v>
      </c>
    </row>
    <row r="231" spans="2:10" ht="12.75" customHeight="1" x14ac:dyDescent="0.25">
      <c r="B231" s="221" t="s">
        <v>84</v>
      </c>
      <c r="C231" s="26" t="s">
        <v>63</v>
      </c>
      <c r="D231" s="25">
        <v>0</v>
      </c>
      <c r="E231" s="25">
        <v>0</v>
      </c>
      <c r="F231" s="230" t="s">
        <v>18</v>
      </c>
      <c r="G231" s="105">
        <v>0</v>
      </c>
      <c r="H231" s="25"/>
      <c r="I231" s="112">
        <f t="shared" si="34"/>
        <v>0</v>
      </c>
      <c r="J231" s="111">
        <f>I231</f>
        <v>0</v>
      </c>
    </row>
    <row r="232" spans="2:10" ht="12.75" customHeight="1" x14ac:dyDescent="0.25">
      <c r="B232" s="258"/>
      <c r="C232" s="99" t="s">
        <v>73</v>
      </c>
      <c r="D232" s="25">
        <v>0</v>
      </c>
      <c r="E232" s="25">
        <v>0</v>
      </c>
      <c r="F232" s="230" t="s">
        <v>18</v>
      </c>
      <c r="G232" s="105">
        <v>0</v>
      </c>
      <c r="H232" s="50"/>
      <c r="I232" s="112">
        <f t="shared" si="34"/>
        <v>0</v>
      </c>
      <c r="J232" s="111">
        <f t="shared" si="35"/>
        <v>0</v>
      </c>
    </row>
    <row r="233" spans="2:10" ht="12.75" customHeight="1" x14ac:dyDescent="0.25">
      <c r="B233" s="100"/>
      <c r="C233" s="54" t="s">
        <v>21</v>
      </c>
      <c r="D233" s="30"/>
      <c r="E233" s="29" t="s">
        <v>4</v>
      </c>
      <c r="F233" s="234"/>
      <c r="G233" s="30"/>
      <c r="H233" s="29"/>
      <c r="I233" s="117"/>
      <c r="J233" s="115">
        <f>SUM(J229:J232)</f>
        <v>0</v>
      </c>
    </row>
    <row r="234" spans="2:10" ht="12.75" customHeight="1" x14ac:dyDescent="0.25">
      <c r="B234" s="144"/>
      <c r="C234" s="148"/>
      <c r="D234" s="145"/>
      <c r="E234" s="145"/>
      <c r="F234" s="245"/>
      <c r="G234" s="146"/>
      <c r="H234" s="145"/>
      <c r="I234" s="147"/>
      <c r="J234" s="141"/>
    </row>
    <row r="235" spans="2:10" ht="12.75" customHeight="1" x14ac:dyDescent="0.25">
      <c r="B235" s="53"/>
      <c r="C235" s="29" t="s">
        <v>7</v>
      </c>
      <c r="D235" s="31"/>
      <c r="E235" s="32" t="s">
        <v>26</v>
      </c>
      <c r="F235" s="234"/>
      <c r="G235" s="31" t="s">
        <v>27</v>
      </c>
      <c r="H235" s="52"/>
      <c r="I235" s="160"/>
      <c r="J235" s="55" t="s">
        <v>3</v>
      </c>
    </row>
    <row r="236" spans="2:10" ht="12.75" customHeight="1" x14ac:dyDescent="0.3">
      <c r="B236" s="175"/>
      <c r="C236" s="156" t="s">
        <v>83</v>
      </c>
      <c r="D236" s="59"/>
      <c r="E236" s="25">
        <v>5</v>
      </c>
      <c r="F236" s="246"/>
      <c r="G236" s="158">
        <f>SUMIF(B45:B135,"25%",J45:J135 )+SUMIF(B213:B218,"25%",J213:J218)+SUMIF(B230:B231,"25%",J230:J231)</f>
        <v>0</v>
      </c>
      <c r="H236" s="157"/>
      <c r="I236" s="159"/>
      <c r="J236" s="113">
        <f>G236*25%</f>
        <v>0</v>
      </c>
    </row>
    <row r="237" spans="2:10" ht="12.75" customHeight="1" x14ac:dyDescent="0.3">
      <c r="B237" s="176"/>
      <c r="C237" s="87" t="s">
        <v>82</v>
      </c>
      <c r="D237" s="24"/>
      <c r="E237" s="109">
        <v>18</v>
      </c>
      <c r="F237" s="247"/>
      <c r="G237" s="110">
        <f>SUMIF(B45:B135,"18%",J45:J135 )+SUMIF(B213:B218,"18%",J213:J218)+SUMIF(B230:B231,"18%",J230:J231)</f>
        <v>0</v>
      </c>
      <c r="H237" s="109"/>
      <c r="I237" s="174"/>
      <c r="J237" s="111">
        <f>G237*18%</f>
        <v>0</v>
      </c>
    </row>
    <row r="238" spans="2:10" ht="12.6" customHeight="1" x14ac:dyDescent="0.3">
      <c r="B238" s="177"/>
      <c r="C238" s="170" t="s">
        <v>107</v>
      </c>
      <c r="D238" s="18"/>
      <c r="E238" s="171">
        <v>15</v>
      </c>
      <c r="F238" s="248"/>
      <c r="G238" s="178">
        <f>SUMIF(B44:B135,"15%",J44:J135 )</f>
        <v>0</v>
      </c>
      <c r="H238" s="171"/>
      <c r="I238" s="172"/>
      <c r="J238" s="173">
        <f>G238*18%</f>
        <v>0</v>
      </c>
    </row>
    <row r="239" spans="2:10" x14ac:dyDescent="0.25">
      <c r="B239" s="163"/>
      <c r="C239" s="17" t="s">
        <v>21</v>
      </c>
      <c r="D239" s="165"/>
      <c r="E239" s="17"/>
      <c r="F239" s="249"/>
      <c r="G239" s="165"/>
      <c r="H239" s="17"/>
      <c r="I239" s="93"/>
      <c r="J239" s="166">
        <f>SUM(J236:J238)</f>
        <v>0</v>
      </c>
    </row>
    <row r="242" spans="2:10" x14ac:dyDescent="0.25">
      <c r="B242" s="161"/>
      <c r="C242" s="29" t="s">
        <v>10</v>
      </c>
      <c r="D242" s="281" t="s">
        <v>162</v>
      </c>
      <c r="E242" s="32" t="s">
        <v>14</v>
      </c>
      <c r="F242" s="234" t="s">
        <v>15</v>
      </c>
      <c r="G242" s="31" t="s">
        <v>64</v>
      </c>
      <c r="H242" s="106"/>
      <c r="I242" s="107"/>
      <c r="J242" s="108" t="s">
        <v>3</v>
      </c>
    </row>
    <row r="243" spans="2:10" x14ac:dyDescent="0.25">
      <c r="B243" s="186"/>
      <c r="C243" s="19" t="s">
        <v>66</v>
      </c>
      <c r="D243" s="274">
        <f>J6</f>
        <v>0</v>
      </c>
      <c r="E243" s="107">
        <v>10</v>
      </c>
      <c r="F243" s="229" t="s">
        <v>65</v>
      </c>
      <c r="G243" s="121">
        <f>SUM(J19:J35)</f>
        <v>666</v>
      </c>
      <c r="H243" s="19"/>
      <c r="I243" s="18"/>
      <c r="J243" s="111">
        <f>SUM(E243*G243/100)</f>
        <v>66.599999999999994</v>
      </c>
    </row>
    <row r="244" spans="2:10" x14ac:dyDescent="0.25">
      <c r="B244" s="162"/>
      <c r="C244" s="17" t="s">
        <v>21</v>
      </c>
      <c r="D244" s="18"/>
      <c r="E244" s="19" t="s">
        <v>4</v>
      </c>
      <c r="F244" s="229"/>
      <c r="G244" s="18"/>
      <c r="H244" s="19"/>
      <c r="I244" s="18"/>
      <c r="J244" s="34">
        <f>SUM(J243)</f>
        <v>66.599999999999994</v>
      </c>
    </row>
  </sheetData>
  <protectedRanges>
    <protectedRange password="CD90" sqref="I101:J113" name="Område1_2"/>
    <protectedRange password="CD90" sqref="I114:J125" name="Område1_3"/>
    <protectedRange password="CD90" sqref="I161:J171" name="Område1_5"/>
    <protectedRange password="CD90" sqref="I138:J140" name="Område1_6"/>
  </protectedRanges>
  <dataValidations count="2">
    <dataValidation type="whole" allowBlank="1" showInputMessage="1" showErrorMessage="1" error="max. 21%" sqref="E237:E238">
      <formula1>0</formula1>
      <formula2>22</formula2>
    </dataValidation>
    <dataValidation type="decimal" operator="lessThanOrEqual" allowBlank="1" showInputMessage="1" showErrorMessage="1" error="Administration skal max. være 10%_x000a__x000a_Se Filminstituttets almindelige vilkår for mere information. " sqref="E243">
      <formula1>10</formula1>
    </dataValidation>
  </dataValidations>
  <printOptions horizontalCentered="1"/>
  <pageMargins left="0.35433070866141736" right="0.27559055118110237" top="0.55118110236220474" bottom="3.937007874015748E-2" header="0.27559055118110237" footer="0.35433070866141736"/>
  <pageSetup paperSize="9" scale="98" orientation="portrait" horizontalDpi="4294967292" verticalDpi="4294967292" r:id="rId1"/>
  <headerFooter alignWithMargins="0">
    <oddHeader>&amp;L &amp;R&amp;"Arial,Fed"&amp;10Det Danske Filminstitut Budgetformular Dokumentarfilm</oddHeader>
    <oddFooter>&amp;C&amp;"Arial,Fed"&amp;10&amp;P af &amp;N&amp;R&amp;"Arial,Fed"&amp;D</oddFooter>
  </headerFooter>
  <rowBreaks count="2" manualBreakCount="2">
    <brk id="41" max="16383" man="1"/>
    <brk id="58" max="16383" man="1"/>
  </rowBreaks>
  <ignoredErrors>
    <ignoredError sqref="J17:J18 J244 J239" unlockedFormula="1"/>
    <ignoredError sqref="C67:C131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rulleliste!$A$1:$A$4</xm:f>
          </x14:formula1>
          <xm:sqref>B50 B134:B135 B230:B231 B45:B46 B54:B55 B121:B132 B234 B41 B102:B106 B108:B113 B115:B119 B64:B100 B213:B218</xm:sqref>
        </x14:dataValidation>
        <x14:dataValidation type="list" allowBlank="1" showInputMessage="1" showErrorMessage="1">
          <x14:formula1>
            <xm:f>rulleliste!$B$1:$B$3</xm:f>
          </x14:formula1>
          <xm:sqref>B59:B60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ColWidth="8.765625" defaultRowHeight="15" x14ac:dyDescent="0.25"/>
  <cols>
    <col min="1" max="16384" width="8.765625" style="123"/>
  </cols>
  <sheetData>
    <row r="1" spans="1:2" x14ac:dyDescent="0.25">
      <c r="A1" s="122" t="s">
        <v>84</v>
      </c>
      <c r="B1" s="124" t="s">
        <v>84</v>
      </c>
    </row>
    <row r="2" spans="1:2" x14ac:dyDescent="0.25">
      <c r="A2" s="124">
        <v>0.25</v>
      </c>
      <c r="B2" s="124">
        <v>0.15</v>
      </c>
    </row>
    <row r="3" spans="1:2" x14ac:dyDescent="0.25">
      <c r="A3" s="124">
        <v>0.18</v>
      </c>
      <c r="B3" s="125" t="s">
        <v>81</v>
      </c>
    </row>
    <row r="4" spans="1:2" x14ac:dyDescent="0.25">
      <c r="A4" s="125" t="s">
        <v>81</v>
      </c>
      <c r="B4" s="1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18</vt:i4>
      </vt:variant>
    </vt:vector>
  </HeadingPairs>
  <TitlesOfParts>
    <vt:vector size="20" baseType="lpstr">
      <vt:lpstr>budgetdok</vt:lpstr>
      <vt:lpstr>rulleliste</vt:lpstr>
      <vt:lpstr>_nat2</vt:lpstr>
      <vt:lpstr>Frikøb</vt:lpstr>
      <vt:lpstr>Klip</vt:lpstr>
      <vt:lpstr>Lyd</vt:lpstr>
      <vt:lpstr>Længde</vt:lpstr>
      <vt:lpstr>nattillæg2</vt:lpstr>
      <vt:lpstr>Opt</vt:lpstr>
      <vt:lpstr>Optagelse</vt:lpstr>
      <vt:lpstr>Overtid1</vt:lpstr>
      <vt:lpstr>Overtid1Loc</vt:lpstr>
      <vt:lpstr>Overtid1Stu</vt:lpstr>
      <vt:lpstr>Overtid2Stu</vt:lpstr>
      <vt:lpstr>Overtid50</vt:lpstr>
      <vt:lpstr>Overtidlys</vt:lpstr>
      <vt:lpstr>Præ</vt:lpstr>
      <vt:lpstr>Præprod</vt:lpstr>
      <vt:lpstr>Studie</vt:lpstr>
      <vt:lpstr>budgetdok!Udskriftsområde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Producer</dc:title>
  <dc:creator>Martin Keller DFI</dc:creator>
  <cp:lastModifiedBy>Martin Keller DFI</cp:lastModifiedBy>
  <cp:lastPrinted>2022-06-08T10:42:12Z</cp:lastPrinted>
  <dcterms:created xsi:type="dcterms:W3CDTF">2008-10-01T14:28:48Z</dcterms:created>
  <dcterms:modified xsi:type="dcterms:W3CDTF">2022-10-07T09:55:06Z</dcterms:modified>
</cp:coreProperties>
</file>