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467008\AppData\Local\Microsoft\Windows\INetCache\Content.Outlook\2HEYWBHR\"/>
    </mc:Choice>
  </mc:AlternateContent>
  <xr:revisionPtr revIDLastSave="0" documentId="13_ncr:1_{0727D7AC-B8C8-43A9-B1CD-69CB139B032D}" xr6:coauthVersionLast="47" xr6:coauthVersionMax="47" xr10:uidLastSave="{00000000-0000-0000-0000-000000000000}"/>
  <bookViews>
    <workbookView xWindow="864" yWindow="1044" windowWidth="20484" windowHeight="10320" xr2:uid="{0BAB0E7A-971E-4E20-AB4E-D41273ECEC06}"/>
  </bookViews>
  <sheets>
    <sheet name="Budget" sheetId="1" r:id="rId1"/>
    <sheet name="Dropdow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0" i="1" l="1"/>
  <c r="J39" i="1"/>
  <c r="G138" i="1"/>
  <c r="J138" i="1" s="1"/>
  <c r="G139" i="1"/>
  <c r="J139" i="1" s="1"/>
  <c r="I64" i="1"/>
  <c r="J64" i="1" s="1"/>
  <c r="G137" i="1" s="1"/>
  <c r="I132" i="1"/>
  <c r="J132" i="1" s="1"/>
  <c r="I131" i="1"/>
  <c r="J131" i="1" s="1"/>
  <c r="I130" i="1"/>
  <c r="J130" i="1" s="1"/>
  <c r="I129" i="1"/>
  <c r="J129" i="1" s="1"/>
  <c r="I125" i="1"/>
  <c r="J125" i="1" s="1"/>
  <c r="I124" i="1"/>
  <c r="J124" i="1" s="1"/>
  <c r="I123" i="1"/>
  <c r="J123" i="1" s="1"/>
  <c r="J126" i="1" s="1"/>
  <c r="I119" i="1"/>
  <c r="J119" i="1" s="1"/>
  <c r="I118" i="1"/>
  <c r="J118" i="1" s="1"/>
  <c r="I117" i="1"/>
  <c r="J117" i="1" s="1"/>
  <c r="I116" i="1"/>
  <c r="J116" i="1" s="1"/>
  <c r="I115" i="1"/>
  <c r="J115" i="1" s="1"/>
  <c r="I111" i="1"/>
  <c r="J111" i="1" s="1"/>
  <c r="I110" i="1"/>
  <c r="J110" i="1" s="1"/>
  <c r="I109" i="1"/>
  <c r="J109" i="1" s="1"/>
  <c r="I108" i="1"/>
  <c r="J108" i="1" s="1"/>
  <c r="J112" i="1" s="1"/>
  <c r="I104" i="1"/>
  <c r="J104" i="1" s="1"/>
  <c r="I103" i="1"/>
  <c r="J103" i="1" s="1"/>
  <c r="I102" i="1"/>
  <c r="J102" i="1" s="1"/>
  <c r="I98" i="1"/>
  <c r="J98" i="1" s="1"/>
  <c r="I97" i="1"/>
  <c r="J97" i="1" s="1"/>
  <c r="I96" i="1"/>
  <c r="J96" i="1" s="1"/>
  <c r="I95" i="1"/>
  <c r="J95" i="1" s="1"/>
  <c r="I94" i="1"/>
  <c r="J94" i="1" s="1"/>
  <c r="J99" i="1" s="1"/>
  <c r="I90" i="1"/>
  <c r="J90" i="1" s="1"/>
  <c r="I89" i="1"/>
  <c r="J89" i="1" s="1"/>
  <c r="I85" i="1"/>
  <c r="J85" i="1" s="1"/>
  <c r="I84" i="1"/>
  <c r="J84" i="1" s="1"/>
  <c r="I80" i="1"/>
  <c r="J80" i="1" s="1"/>
  <c r="I79" i="1"/>
  <c r="J79" i="1" s="1"/>
  <c r="I78" i="1"/>
  <c r="J78" i="1" s="1"/>
  <c r="I77" i="1"/>
  <c r="J77" i="1" s="1"/>
  <c r="J81" i="1" s="1"/>
  <c r="J23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0" i="1"/>
  <c r="J60" i="1" s="1"/>
  <c r="I59" i="1"/>
  <c r="J59" i="1" s="1"/>
  <c r="I58" i="1"/>
  <c r="J58" i="1" s="1"/>
  <c r="I54" i="1"/>
  <c r="J54" i="1" s="1"/>
  <c r="I53" i="1"/>
  <c r="J53" i="1" s="1"/>
  <c r="J55" i="1" s="1"/>
  <c r="J20" i="1" s="1"/>
  <c r="I49" i="1"/>
  <c r="J49" i="1" s="1"/>
  <c r="I48" i="1"/>
  <c r="J48" i="1" s="1"/>
  <c r="J50" i="1" s="1"/>
  <c r="J19" i="1" s="1"/>
  <c r="I44" i="1"/>
  <c r="J44" i="1" s="1"/>
  <c r="I43" i="1"/>
  <c r="J43" i="1" s="1"/>
  <c r="I35" i="1"/>
  <c r="I34" i="1"/>
  <c r="J17" i="1" l="1"/>
  <c r="J45" i="1"/>
  <c r="J18" i="1" s="1"/>
  <c r="J91" i="1"/>
  <c r="J61" i="1"/>
  <c r="J21" i="1" s="1"/>
  <c r="J86" i="1"/>
  <c r="J24" i="1" s="1"/>
  <c r="J133" i="1"/>
  <c r="J120" i="1"/>
  <c r="J29" i="1" s="1"/>
  <c r="J105" i="1"/>
  <c r="J27" i="1" s="1"/>
  <c r="J74" i="1"/>
  <c r="J22" i="1" s="1"/>
  <c r="J28" i="1"/>
  <c r="J26" i="1"/>
  <c r="G136" i="1"/>
  <c r="J136" i="1" s="1"/>
  <c r="J140" i="1" s="1"/>
  <c r="J137" i="1"/>
  <c r="J31" i="1"/>
  <c r="J25" i="1"/>
  <c r="D144" i="1"/>
  <c r="D143" i="1"/>
  <c r="J30" i="1"/>
  <c r="J32" i="1" l="1"/>
  <c r="J33" i="1" s="1"/>
  <c r="G144" i="1" l="1"/>
  <c r="J144" i="1" s="1"/>
  <c r="J35" i="1" s="1"/>
  <c r="G143" i="1"/>
  <c r="J143" i="1" s="1"/>
  <c r="J34" i="1" l="1"/>
  <c r="J36" i="1" s="1"/>
  <c r="J145" i="1"/>
</calcChain>
</file>

<file path=xl/sharedStrings.xml><?xml version="1.0" encoding="utf-8"?>
<sst xmlns="http://schemas.openxmlformats.org/spreadsheetml/2006/main" count="313" uniqueCount="121">
  <si>
    <t>Projekttitel:</t>
  </si>
  <si>
    <t>Public Service Puljen - Budget - Lyd-Program</t>
  </si>
  <si>
    <t xml:space="preserve">Dato: </t>
  </si>
  <si>
    <t>Lyd udbyder:</t>
  </si>
  <si>
    <t>Producent:</t>
  </si>
  <si>
    <r>
      <rPr>
        <b/>
        <sz val="10"/>
        <rFont val="Arial"/>
        <family val="2"/>
      </rPr>
      <t xml:space="preserve">OBS! </t>
    </r>
    <r>
      <rPr>
        <sz val="10"/>
        <rFont val="Arial"/>
        <family val="2"/>
      </rPr>
      <t>Tilføjes der ekstra varelinjer i underbudgettet, skal man sikre sig at formlerne er korrekte</t>
    </r>
  </si>
  <si>
    <t>Forventet</t>
  </si>
  <si>
    <t xml:space="preserve"> </t>
  </si>
  <si>
    <t>Budget</t>
  </si>
  <si>
    <t xml:space="preserve">Manuskript, Koncept </t>
  </si>
  <si>
    <t>Instruktør, Tilrettelægger</t>
  </si>
  <si>
    <t xml:space="preserve">Producer, Redaktør </t>
  </si>
  <si>
    <t xml:space="preserve">Medvirkende, Vært, Fortæller </t>
  </si>
  <si>
    <t>Hold lønninger - inkl. efterarbejde</t>
  </si>
  <si>
    <t>Udstyr</t>
  </si>
  <si>
    <t>Materialer</t>
  </si>
  <si>
    <t>Studie og location</t>
  </si>
  <si>
    <t xml:space="preserve">Rejser og transport </t>
  </si>
  <si>
    <t>Ophold og forplejning</t>
  </si>
  <si>
    <t>Efterarbejde - faciliteter og materialer</t>
  </si>
  <si>
    <t>Øvrige omkostninger</t>
  </si>
  <si>
    <t>Lancering</t>
  </si>
  <si>
    <t>Revision, jura, mv.</t>
  </si>
  <si>
    <t>Lønrelaterede omkostninger (inkl. Efterarbejde løn)</t>
  </si>
  <si>
    <t>SUBTOTAL</t>
  </si>
  <si>
    <t>DKK</t>
  </si>
  <si>
    <t>Administration</t>
  </si>
  <si>
    <t>max</t>
  </si>
  <si>
    <r>
      <t xml:space="preserve">Budgetusikkerhed </t>
    </r>
    <r>
      <rPr>
        <b/>
        <i/>
        <sz val="10"/>
        <color rgb="FFFF0000"/>
        <rFont val="Arial"/>
        <family val="2"/>
      </rPr>
      <t>- kun produktion</t>
    </r>
  </si>
  <si>
    <t>GRAND TOTAL</t>
  </si>
  <si>
    <t>Sub</t>
  </si>
  <si>
    <t>Beløb</t>
  </si>
  <si>
    <t>DKK:</t>
  </si>
  <si>
    <t>TOTAL</t>
  </si>
  <si>
    <t xml:space="preserve">MANUSKRIPT, KONCEPT </t>
  </si>
  <si>
    <t>x</t>
  </si>
  <si>
    <t>Ant</t>
  </si>
  <si>
    <t>Enh</t>
  </si>
  <si>
    <t>á</t>
  </si>
  <si>
    <t>Manuskript</t>
  </si>
  <si>
    <t>Sum</t>
  </si>
  <si>
    <t>Diverse</t>
  </si>
  <si>
    <t>%</t>
  </si>
  <si>
    <t>INSTRUKTØR, TILRETTELÆGGER</t>
  </si>
  <si>
    <t xml:space="preserve">   </t>
  </si>
  <si>
    <t xml:space="preserve">Tast navn/funktion </t>
  </si>
  <si>
    <t>Tilføj evt. linjer</t>
  </si>
  <si>
    <t>PRODUCER, REDAKTØR</t>
  </si>
  <si>
    <t>MEDVIRKENDE / VÆRT / FORTÆLLER</t>
  </si>
  <si>
    <t>Medvirkende - tast navn</t>
  </si>
  <si>
    <t>Dage</t>
  </si>
  <si>
    <t>Vært/Fortæller - tast navn</t>
  </si>
  <si>
    <t>Uger</t>
  </si>
  <si>
    <t>Researcher</t>
  </si>
  <si>
    <t>Produktionsleder</t>
  </si>
  <si>
    <t>Koordinator</t>
  </si>
  <si>
    <t>Klipper</t>
  </si>
  <si>
    <t>Lyddesigner</t>
  </si>
  <si>
    <t xml:space="preserve">Komponist </t>
  </si>
  <si>
    <t>Diverse teknisk assistance</t>
  </si>
  <si>
    <t>Fotograf</t>
  </si>
  <si>
    <t>UDSTYR OPTAGELSER</t>
  </si>
  <si>
    <t>Lydudstyr</t>
  </si>
  <si>
    <t xml:space="preserve">Harddiske </t>
  </si>
  <si>
    <t xml:space="preserve">Tilføj/specificer udstyr </t>
  </si>
  <si>
    <t>Andet udstyr</t>
  </si>
  <si>
    <t xml:space="preserve">MATERIALER </t>
  </si>
  <si>
    <t xml:space="preserve">Arkivmateriale </t>
  </si>
  <si>
    <t>Andre materialer</t>
  </si>
  <si>
    <t>STUDIE OG LOCATION</t>
  </si>
  <si>
    <t>Studie leje</t>
  </si>
  <si>
    <t>Andre studie/location omkostninger</t>
  </si>
  <si>
    <t xml:space="preserve">REJSER OG TRANSPORT </t>
  </si>
  <si>
    <t>Produktionsbiler</t>
  </si>
  <si>
    <t>El/Brændstof</t>
  </si>
  <si>
    <t>Taxa</t>
  </si>
  <si>
    <t>Rejser</t>
  </si>
  <si>
    <t>Andre rejse/transport udgifter</t>
  </si>
  <si>
    <t>OPHOLD OG FORPLEJNING</t>
  </si>
  <si>
    <t>Ophold</t>
  </si>
  <si>
    <t xml:space="preserve">Forplejning </t>
  </si>
  <si>
    <t>Andet</t>
  </si>
  <si>
    <t>EFTERARBEJDE - Fac. og Mat.</t>
  </si>
  <si>
    <t>Lydredigerings suite / Klipperum</t>
  </si>
  <si>
    <t xml:space="preserve">Redigeringsudstyr </t>
  </si>
  <si>
    <t>Timer</t>
  </si>
  <si>
    <t>Arkivmateriale</t>
  </si>
  <si>
    <t>Andre materialer/andet</t>
  </si>
  <si>
    <t>ØVRIGE OMKOSTNINGER</t>
  </si>
  <si>
    <t>Pr-materiale vedr. finansiering</t>
  </si>
  <si>
    <t xml:space="preserve">Presseetisk forelæggelse </t>
  </si>
  <si>
    <t xml:space="preserve">Emnemateriale </t>
  </si>
  <si>
    <t xml:space="preserve">Tilføj andet </t>
  </si>
  <si>
    <t>REVISION, JURA, MV.</t>
  </si>
  <si>
    <t>Forsikring</t>
  </si>
  <si>
    <t>Projektbogholderi</t>
  </si>
  <si>
    <t>Juridisk Assistance</t>
  </si>
  <si>
    <t>Revision</t>
  </si>
  <si>
    <t>LØNRELATEREDE OMK.</t>
  </si>
  <si>
    <t>Af:</t>
  </si>
  <si>
    <t>Løntillæg, interne lønninger</t>
  </si>
  <si>
    <t>TILLÆG</t>
  </si>
  <si>
    <t>Ekskluderet</t>
  </si>
  <si>
    <t>Af</t>
  </si>
  <si>
    <t xml:space="preserve">Administration </t>
  </si>
  <si>
    <t>% af</t>
  </si>
  <si>
    <t>Fakt.</t>
  </si>
  <si>
    <t>Lønrelaterede omkostninger</t>
  </si>
  <si>
    <t>Løntillæg, eksterne lønninger, fiktion</t>
  </si>
  <si>
    <t>Løntillæg, eksterne lønninger, dokumentar</t>
  </si>
  <si>
    <r>
      <t xml:space="preserve">TIDLIGERE FÆRDIGGJORT UDVIKLING </t>
    </r>
    <r>
      <rPr>
        <sz val="10"/>
        <rFont val="Arial"/>
        <family val="2"/>
      </rPr>
      <t>(ekskluderes fra administration og budgetusikkerhed)</t>
    </r>
  </si>
  <si>
    <t>DFI støttet udvikling (total skal tilsvare total i DFI godkendt regnskab)</t>
  </si>
  <si>
    <t>HOLD - lønninger optagelse og efterarbejde</t>
  </si>
  <si>
    <t>LANCERING</t>
  </si>
  <si>
    <t>Tilføj, specifiser tekst, lønning</t>
  </si>
  <si>
    <t>Tilføj, specifiser tekst, andet</t>
  </si>
  <si>
    <t>Producer / Redaktør:</t>
  </si>
  <si>
    <t>Lønomkostninger, medvirkende/skuespillere</t>
  </si>
  <si>
    <r>
      <rPr>
        <b/>
        <sz val="10"/>
        <rFont val="Arial"/>
        <family val="2"/>
      </rPr>
      <t>HUSK!</t>
    </r>
    <r>
      <rPr>
        <sz val="10"/>
        <rFont val="Arial"/>
        <family val="2"/>
      </rPr>
      <t xml:space="preserve"> Vælg procentsats eller fakturaløn for lønrelaterede omkostninger ved klik på dropdown i kolonne B, hvis rubrik er hvid. For eksterne medarbejdere: max 22% (dokumentar), max 25% (fiktion) eller faktura. For interne medarbejdere max 18%. For medvirkende max 15%.</t>
    </r>
  </si>
  <si>
    <t xml:space="preserve">Producer / Tilrettelægger: </t>
  </si>
  <si>
    <t>Tidligere DFI støttet og færdiggjort udvikling (kun produktions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</si>
</sst>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\-m\-yy"/>
    <numFmt numFmtId="165" formatCode="d\-mmm\-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32"/>
      <name val="Arial"/>
      <family val="2"/>
    </font>
    <font>
      <b/>
      <i/>
      <sz val="10"/>
      <color rgb="FFFF000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9" fontId="3" fillId="0" borderId="0" xfId="2" applyFont="1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1" fontId="5" fillId="0" borderId="2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3" fontId="3" fillId="0" borderId="3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" fontId="5" fillId="0" borderId="0" xfId="0" applyNumberFormat="1" applyFont="1" applyProtection="1">
      <protection locked="0"/>
    </xf>
    <xf numFmtId="3" fontId="6" fillId="0" borderId="1" xfId="0" applyNumberFormat="1" applyFont="1" applyBorder="1"/>
    <xf numFmtId="3" fontId="3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7" fillId="0" borderId="0" xfId="0" applyFont="1" applyAlignment="1" applyProtection="1">
      <alignment horizontal="left"/>
      <protection locked="0"/>
    </xf>
    <xf numFmtId="3" fontId="6" fillId="0" borderId="1" xfId="0" applyNumberFormat="1" applyFont="1" applyBorder="1" applyAlignment="1">
      <alignment horizontal="left"/>
    </xf>
    <xf numFmtId="1" fontId="3" fillId="0" borderId="2" xfId="0" applyNumberFormat="1" applyFont="1" applyBorder="1" applyAlignment="1" applyProtection="1">
      <alignment horizontal="center"/>
      <protection locked="0"/>
    </xf>
    <xf numFmtId="3" fontId="3" fillId="0" borderId="2" xfId="0" applyNumberFormat="1" applyFont="1" applyBorder="1" applyAlignment="1" applyProtection="1">
      <alignment horizontal="center"/>
      <protection locked="0"/>
    </xf>
    <xf numFmtId="3" fontId="3" fillId="0" borderId="3" xfId="0" applyNumberFormat="1" applyFont="1" applyBorder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/>
    <xf numFmtId="0" fontId="3" fillId="0" borderId="2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3" fontId="3" fillId="0" borderId="1" xfId="0" applyNumberFormat="1" applyFont="1" applyBorder="1"/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3" fontId="3" fillId="0" borderId="5" xfId="0" applyNumberFormat="1" applyFont="1" applyBorder="1" applyAlignment="1" applyProtection="1">
      <alignment horizontal="center"/>
      <protection locked="0"/>
    </xf>
    <xf numFmtId="3" fontId="6" fillId="0" borderId="5" xfId="0" applyNumberFormat="1" applyFont="1" applyBorder="1" applyProtection="1">
      <protection locked="0"/>
    </xf>
    <xf numFmtId="1" fontId="3" fillId="0" borderId="5" xfId="0" applyNumberFormat="1" applyFont="1" applyBorder="1" applyProtection="1">
      <protection locked="0"/>
    </xf>
    <xf numFmtId="3" fontId="3" fillId="0" borderId="5" xfId="0" applyNumberFormat="1" applyFont="1" applyBorder="1" applyProtection="1"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9" fontId="3" fillId="0" borderId="8" xfId="2" applyFont="1" applyBorder="1" applyAlignment="1" applyProtection="1">
      <alignment horizontal="center"/>
      <protection locked="0"/>
    </xf>
    <xf numFmtId="3" fontId="3" fillId="0" borderId="4" xfId="0" applyNumberFormat="1" applyFont="1" applyBorder="1" applyProtection="1"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9" fontId="3" fillId="2" borderId="10" xfId="2" applyFont="1" applyFill="1" applyBorder="1" applyAlignment="1" applyProtection="1">
      <alignment horizontal="center"/>
      <protection locked="0"/>
    </xf>
    <xf numFmtId="3" fontId="3" fillId="0" borderId="11" xfId="0" applyNumberFormat="1" applyFont="1" applyBorder="1"/>
    <xf numFmtId="3" fontId="6" fillId="0" borderId="0" xfId="0" applyNumberFormat="1" applyFont="1" applyProtection="1">
      <protection locked="0"/>
    </xf>
    <xf numFmtId="3" fontId="3" fillId="0" borderId="12" xfId="0" applyNumberFormat="1" applyFont="1" applyBorder="1" applyAlignment="1" applyProtection="1">
      <alignment horizontal="right"/>
      <protection locked="0"/>
    </xf>
    <xf numFmtId="9" fontId="3" fillId="2" borderId="13" xfId="2" applyFont="1" applyFill="1" applyBorder="1" applyAlignment="1" applyProtection="1">
      <alignment horizontal="center"/>
      <protection locked="0"/>
    </xf>
    <xf numFmtId="3" fontId="3" fillId="0" borderId="14" xfId="0" applyNumberFormat="1" applyFont="1" applyBorder="1"/>
    <xf numFmtId="1" fontId="3" fillId="0" borderId="15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3" fillId="0" borderId="10" xfId="0" applyNumberFormat="1" applyFont="1" applyBorder="1"/>
    <xf numFmtId="9" fontId="3" fillId="2" borderId="16" xfId="2" applyFont="1" applyFill="1" applyBorder="1" applyAlignment="1" applyProtection="1">
      <alignment horizontal="center"/>
      <protection locked="0"/>
    </xf>
    <xf numFmtId="3" fontId="3" fillId="0" borderId="17" xfId="0" applyNumberFormat="1" applyFont="1" applyBorder="1"/>
    <xf numFmtId="3" fontId="3" fillId="0" borderId="18" xfId="0" applyNumberFormat="1" applyFont="1" applyBorder="1" applyProtection="1">
      <protection locked="0"/>
    </xf>
    <xf numFmtId="1" fontId="3" fillId="0" borderId="18" xfId="0" applyNumberFormat="1" applyFont="1" applyBorder="1" applyProtection="1">
      <protection locked="0"/>
    </xf>
    <xf numFmtId="3" fontId="3" fillId="0" borderId="16" xfId="0" applyNumberFormat="1" applyFont="1" applyBorder="1"/>
    <xf numFmtId="9" fontId="3" fillId="2" borderId="1" xfId="2" applyFont="1" applyFill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1" fontId="3" fillId="0" borderId="2" xfId="0" applyNumberFormat="1" applyFont="1" applyBorder="1" applyProtection="1">
      <protection locked="0"/>
    </xf>
    <xf numFmtId="3" fontId="3" fillId="0" borderId="2" xfId="0" applyNumberFormat="1" applyFont="1" applyBorder="1" applyProtection="1">
      <protection locked="0"/>
    </xf>
    <xf numFmtId="1" fontId="6" fillId="0" borderId="2" xfId="0" applyNumberFormat="1" applyFont="1" applyBorder="1" applyAlignment="1" applyProtection="1">
      <alignment horizontal="right"/>
      <protection locked="0"/>
    </xf>
    <xf numFmtId="3" fontId="6" fillId="0" borderId="8" xfId="0" applyNumberFormat="1" applyFont="1" applyBorder="1"/>
    <xf numFmtId="0" fontId="3" fillId="0" borderId="19" xfId="0" applyFont="1" applyBorder="1" applyProtection="1">
      <protection locked="0"/>
    </xf>
    <xf numFmtId="1" fontId="3" fillId="0" borderId="19" xfId="0" applyNumberFormat="1" applyFont="1" applyBorder="1"/>
    <xf numFmtId="3" fontId="3" fillId="0" borderId="19" xfId="0" applyNumberFormat="1" applyFont="1" applyBorder="1" applyProtection="1">
      <protection locked="0"/>
    </xf>
    <xf numFmtId="10" fontId="3" fillId="0" borderId="20" xfId="0" applyNumberFormat="1" applyFont="1" applyBorder="1" applyAlignment="1" applyProtection="1">
      <alignment horizontal="right"/>
      <protection locked="0"/>
    </xf>
    <xf numFmtId="3" fontId="3" fillId="0" borderId="21" xfId="0" applyNumberFormat="1" applyFont="1" applyBorder="1"/>
    <xf numFmtId="9" fontId="3" fillId="2" borderId="9" xfId="2" applyFont="1" applyFill="1" applyBorder="1" applyAlignment="1" applyProtection="1">
      <alignment horizontal="center"/>
      <protection locked="0"/>
    </xf>
    <xf numFmtId="0" fontId="3" fillId="0" borderId="22" xfId="0" applyFont="1" applyBorder="1" applyProtection="1">
      <protection locked="0"/>
    </xf>
    <xf numFmtId="1" fontId="3" fillId="0" borderId="22" xfId="0" applyNumberFormat="1" applyFont="1" applyBorder="1"/>
    <xf numFmtId="3" fontId="3" fillId="0" borderId="22" xfId="0" applyNumberFormat="1" applyFont="1" applyBorder="1" applyProtection="1">
      <protection locked="0"/>
    </xf>
    <xf numFmtId="1" fontId="6" fillId="0" borderId="5" xfId="0" applyNumberFormat="1" applyFont="1" applyBorder="1" applyProtection="1"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9" fontId="6" fillId="0" borderId="1" xfId="2" applyFont="1" applyBorder="1" applyAlignment="1" applyProtection="1">
      <alignment horizontal="center"/>
      <protection locked="0"/>
    </xf>
    <xf numFmtId="3" fontId="6" fillId="0" borderId="1" xfId="0" applyNumberFormat="1" applyFont="1" applyBorder="1" applyProtection="1">
      <protection locked="0"/>
    </xf>
    <xf numFmtId="3" fontId="6" fillId="0" borderId="2" xfId="0" applyNumberFormat="1" applyFont="1" applyBorder="1" applyAlignment="1" applyProtection="1">
      <alignment horizontal="left"/>
      <protection locked="0"/>
    </xf>
    <xf numFmtId="3" fontId="6" fillId="0" borderId="2" xfId="0" applyNumberFormat="1" applyFont="1" applyBorder="1" applyAlignment="1" applyProtection="1">
      <alignment horizontal="center"/>
      <protection locked="0"/>
    </xf>
    <xf numFmtId="3" fontId="6" fillId="0" borderId="8" xfId="0" applyNumberFormat="1" applyFont="1" applyBorder="1" applyAlignment="1" applyProtection="1">
      <alignment horizontal="right"/>
      <protection locked="0"/>
    </xf>
    <xf numFmtId="9" fontId="3" fillId="2" borderId="8" xfId="2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3" fillId="0" borderId="13" xfId="0" applyNumberFormat="1" applyFont="1" applyBorder="1"/>
    <xf numFmtId="3" fontId="3" fillId="0" borderId="23" xfId="0" applyNumberFormat="1" applyFont="1" applyBorder="1" applyProtection="1">
      <protection locked="0"/>
    </xf>
    <xf numFmtId="3" fontId="3" fillId="0" borderId="23" xfId="0" applyNumberFormat="1" applyFont="1" applyBorder="1"/>
    <xf numFmtId="3" fontId="3" fillId="0" borderId="7" xfId="0" applyNumberFormat="1" applyFont="1" applyBorder="1"/>
    <xf numFmtId="9" fontId="6" fillId="0" borderId="8" xfId="2" applyFont="1" applyBorder="1" applyAlignment="1" applyProtection="1">
      <alignment horizontal="center"/>
      <protection locked="0"/>
    </xf>
    <xf numFmtId="3" fontId="6" fillId="0" borderId="2" xfId="0" applyNumberFormat="1" applyFont="1" applyBorder="1" applyProtection="1">
      <protection locked="0"/>
    </xf>
    <xf numFmtId="1" fontId="6" fillId="0" borderId="2" xfId="0" applyNumberFormat="1" applyFont="1" applyBorder="1" applyProtection="1">
      <protection locked="0"/>
    </xf>
    <xf numFmtId="9" fontId="6" fillId="0" borderId="2" xfId="0" applyNumberFormat="1" applyFont="1" applyBorder="1" applyAlignment="1" applyProtection="1">
      <alignment horizontal="right"/>
      <protection locked="0"/>
    </xf>
    <xf numFmtId="9" fontId="6" fillId="0" borderId="26" xfId="2" applyFont="1" applyBorder="1" applyAlignment="1" applyProtection="1">
      <alignment horizontal="center"/>
      <protection locked="0"/>
    </xf>
    <xf numFmtId="3" fontId="6" fillId="0" borderId="26" xfId="0" applyNumberFormat="1" applyFont="1" applyBorder="1" applyProtection="1">
      <protection locked="0"/>
    </xf>
    <xf numFmtId="1" fontId="6" fillId="0" borderId="27" xfId="0" applyNumberFormat="1" applyFont="1" applyBorder="1" applyAlignment="1" applyProtection="1">
      <alignment horizontal="right"/>
      <protection locked="0"/>
    </xf>
    <xf numFmtId="3" fontId="6" fillId="0" borderId="27" xfId="0" applyNumberFormat="1" applyFont="1" applyBorder="1" applyAlignment="1" applyProtection="1">
      <alignment horizontal="right"/>
      <protection locked="0"/>
    </xf>
    <xf numFmtId="3" fontId="6" fillId="0" borderId="27" xfId="0" applyNumberFormat="1" applyFont="1" applyBorder="1" applyAlignment="1" applyProtection="1">
      <alignment horizontal="center"/>
      <protection locked="0"/>
    </xf>
    <xf numFmtId="3" fontId="6" fillId="0" borderId="28" xfId="0" applyNumberFormat="1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5" xfId="0" applyFont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9" fontId="3" fillId="2" borderId="29" xfId="2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0" fontId="3" fillId="0" borderId="22" xfId="0" applyFont="1" applyBorder="1" applyAlignment="1" applyProtection="1">
      <alignment horizontal="center"/>
      <protection locked="0"/>
    </xf>
    <xf numFmtId="3" fontId="3" fillId="0" borderId="29" xfId="0" applyNumberFormat="1" applyFont="1" applyBorder="1"/>
    <xf numFmtId="9" fontId="6" fillId="0" borderId="1" xfId="2" applyFont="1" applyFill="1" applyBorder="1" applyAlignment="1" applyProtection="1">
      <alignment horizontal="center"/>
      <protection locked="0"/>
    </xf>
    <xf numFmtId="9" fontId="9" fillId="0" borderId="11" xfId="2" applyFont="1" applyBorder="1" applyAlignment="1" applyProtection="1">
      <alignment horizontal="center"/>
      <protection locked="0"/>
    </xf>
    <xf numFmtId="3" fontId="3" fillId="0" borderId="11" xfId="0" applyNumberFormat="1" applyFont="1" applyBorder="1" applyAlignment="1" applyProtection="1">
      <alignment horizontal="left"/>
      <protection locked="0"/>
    </xf>
    <xf numFmtId="3" fontId="3" fillId="0" borderId="15" xfId="0" applyNumberFormat="1" applyFont="1" applyBorder="1" applyAlignment="1" applyProtection="1">
      <alignment horizontal="center"/>
      <protection locked="0"/>
    </xf>
    <xf numFmtId="3" fontId="10" fillId="0" borderId="11" xfId="0" applyNumberFormat="1" applyFont="1" applyBorder="1" applyAlignment="1" applyProtection="1">
      <alignment horizontal="left"/>
      <protection locked="0"/>
    </xf>
    <xf numFmtId="9" fontId="11" fillId="0" borderId="1" xfId="2" applyFont="1" applyFill="1" applyBorder="1" applyAlignment="1" applyProtection="1">
      <alignment horizontal="center"/>
      <protection locked="0"/>
    </xf>
    <xf numFmtId="3" fontId="6" fillId="0" borderId="2" xfId="0" applyNumberFormat="1" applyFont="1" applyBorder="1"/>
    <xf numFmtId="3" fontId="3" fillId="0" borderId="11" xfId="0" applyNumberFormat="1" applyFont="1" applyBorder="1" applyProtection="1">
      <protection locked="0"/>
    </xf>
    <xf numFmtId="3" fontId="3" fillId="0" borderId="15" xfId="0" applyNumberFormat="1" applyFont="1" applyBorder="1" applyAlignment="1" applyProtection="1">
      <alignment horizontal="right"/>
      <protection locked="0"/>
    </xf>
    <xf numFmtId="9" fontId="9" fillId="0" borderId="10" xfId="2" applyFont="1" applyBorder="1" applyAlignment="1" applyProtection="1">
      <alignment horizontal="center"/>
      <protection locked="0"/>
    </xf>
    <xf numFmtId="9" fontId="11" fillId="0" borderId="1" xfId="2" applyFont="1" applyBorder="1" applyAlignment="1" applyProtection="1">
      <alignment horizontal="center"/>
      <protection locked="0"/>
    </xf>
    <xf numFmtId="9" fontId="6" fillId="0" borderId="24" xfId="2" applyFont="1" applyBorder="1" applyAlignment="1" applyProtection="1">
      <alignment horizontal="center"/>
      <protection locked="0"/>
    </xf>
    <xf numFmtId="3" fontId="6" fillId="0" borderId="24" xfId="0" applyNumberFormat="1" applyFont="1" applyBorder="1" applyProtection="1">
      <protection locked="0"/>
    </xf>
    <xf numFmtId="1" fontId="6" fillId="0" borderId="23" xfId="0" applyNumberFormat="1" applyFont="1" applyBorder="1" applyAlignment="1" applyProtection="1">
      <alignment horizontal="right"/>
      <protection locked="0"/>
    </xf>
    <xf numFmtId="3" fontId="6" fillId="0" borderId="23" xfId="0" applyNumberFormat="1" applyFont="1" applyBorder="1" applyAlignment="1" applyProtection="1">
      <alignment horizontal="right"/>
      <protection locked="0"/>
    </xf>
    <xf numFmtId="3" fontId="6" fillId="0" borderId="23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right"/>
      <protection locked="0"/>
    </xf>
    <xf numFmtId="9" fontId="9" fillId="0" borderId="31" xfId="2" applyFont="1" applyBorder="1" applyAlignment="1" applyProtection="1">
      <alignment horizontal="center"/>
      <protection locked="0"/>
    </xf>
    <xf numFmtId="3" fontId="3" fillId="0" borderId="31" xfId="0" applyNumberFormat="1" applyFont="1" applyBorder="1" applyAlignment="1" applyProtection="1">
      <alignment horizontal="left"/>
      <protection locked="0"/>
    </xf>
    <xf numFmtId="1" fontId="3" fillId="0" borderId="32" xfId="0" applyNumberFormat="1" applyFont="1" applyBorder="1" applyProtection="1">
      <protection locked="0"/>
    </xf>
    <xf numFmtId="3" fontId="3" fillId="0" borderId="32" xfId="0" applyNumberFormat="1" applyFont="1" applyBorder="1" applyProtection="1">
      <protection locked="0"/>
    </xf>
    <xf numFmtId="3" fontId="3" fillId="0" borderId="32" xfId="0" applyNumberFormat="1" applyFont="1" applyBorder="1" applyAlignment="1" applyProtection="1">
      <alignment horizontal="center"/>
      <protection locked="0"/>
    </xf>
    <xf numFmtId="3" fontId="3" fillId="0" borderId="19" xfId="0" applyNumberFormat="1" applyFont="1" applyBorder="1" applyAlignment="1" applyProtection="1">
      <alignment horizontal="center"/>
      <protection locked="0"/>
    </xf>
    <xf numFmtId="1" fontId="3" fillId="0" borderId="19" xfId="0" applyNumberFormat="1" applyFont="1" applyBorder="1" applyProtection="1">
      <protection locked="0"/>
    </xf>
    <xf numFmtId="9" fontId="6" fillId="0" borderId="2" xfId="2" applyFont="1" applyBorder="1" applyAlignment="1" applyProtection="1">
      <alignment horizontal="center"/>
      <protection locked="0"/>
    </xf>
    <xf numFmtId="9" fontId="3" fillId="2" borderId="11" xfId="2" applyFont="1" applyFill="1" applyBorder="1" applyAlignment="1" applyProtection="1">
      <alignment horizontal="center"/>
      <protection locked="0"/>
    </xf>
    <xf numFmtId="3" fontId="12" fillId="0" borderId="11" xfId="0" applyNumberFormat="1" applyFont="1" applyBorder="1" applyProtection="1">
      <protection locked="0"/>
    </xf>
    <xf numFmtId="3" fontId="3" fillId="0" borderId="33" xfId="0" applyNumberFormat="1" applyFont="1" applyBorder="1" applyProtection="1">
      <protection locked="0"/>
    </xf>
    <xf numFmtId="3" fontId="3" fillId="3" borderId="11" xfId="0" applyNumberFormat="1" applyFont="1" applyFill="1" applyBorder="1" applyProtection="1">
      <protection locked="0"/>
    </xf>
    <xf numFmtId="3" fontId="3" fillId="0" borderId="30" xfId="0" applyNumberFormat="1" applyFont="1" applyBorder="1" applyProtection="1">
      <protection locked="0"/>
    </xf>
    <xf numFmtId="3" fontId="3" fillId="0" borderId="22" xfId="0" applyNumberFormat="1" applyFont="1" applyBorder="1" applyAlignment="1" applyProtection="1">
      <alignment horizontal="center"/>
      <protection locked="0"/>
    </xf>
    <xf numFmtId="9" fontId="3" fillId="0" borderId="1" xfId="2" applyFont="1" applyBorder="1" applyAlignment="1" applyProtection="1">
      <alignment horizontal="center"/>
      <protection locked="0"/>
    </xf>
    <xf numFmtId="3" fontId="3" fillId="0" borderId="30" xfId="0" applyNumberFormat="1" applyFont="1" applyBorder="1" applyAlignment="1" applyProtection="1">
      <alignment horizontal="left"/>
      <protection locked="0"/>
    </xf>
    <xf numFmtId="9" fontId="3" fillId="2" borderId="31" xfId="2" applyFont="1" applyFill="1" applyBorder="1" applyAlignment="1" applyProtection="1">
      <alignment horizontal="center"/>
      <protection locked="0"/>
    </xf>
    <xf numFmtId="3" fontId="3" fillId="0" borderId="31" xfId="0" applyNumberFormat="1" applyFont="1" applyBorder="1" applyProtection="1">
      <protection locked="0"/>
    </xf>
    <xf numFmtId="9" fontId="3" fillId="2" borderId="17" xfId="2" applyFont="1" applyFill="1" applyBorder="1" applyAlignment="1" applyProtection="1">
      <alignment horizontal="center"/>
      <protection locked="0"/>
    </xf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Alignment="1" applyProtection="1">
      <alignment horizontal="center"/>
      <protection locked="0"/>
    </xf>
    <xf numFmtId="3" fontId="12" fillId="0" borderId="11" xfId="0" applyNumberFormat="1" applyFont="1" applyBorder="1"/>
    <xf numFmtId="3" fontId="12" fillId="0" borderId="15" xfId="0" applyNumberFormat="1" applyFont="1" applyBorder="1"/>
    <xf numFmtId="9" fontId="3" fillId="2" borderId="30" xfId="2" applyFont="1" applyFill="1" applyBorder="1" applyAlignment="1" applyProtection="1">
      <alignment horizontal="center"/>
      <protection locked="0"/>
    </xf>
    <xf numFmtId="3" fontId="3" fillId="0" borderId="14" xfId="0" applyNumberFormat="1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left"/>
      <protection locked="0"/>
    </xf>
    <xf numFmtId="3" fontId="10" fillId="0" borderId="33" xfId="0" applyNumberFormat="1" applyFont="1" applyBorder="1"/>
    <xf numFmtId="9" fontId="9" fillId="0" borderId="8" xfId="2" applyFont="1" applyBorder="1" applyAlignment="1" applyProtection="1">
      <alignment horizontal="center"/>
      <protection locked="0"/>
    </xf>
    <xf numFmtId="3" fontId="10" fillId="0" borderId="11" xfId="0" applyNumberFormat="1" applyFont="1" applyBorder="1" applyProtection="1">
      <protection locked="0"/>
    </xf>
    <xf numFmtId="9" fontId="9" fillId="2" borderId="13" xfId="2" applyFont="1" applyFill="1" applyBorder="1" applyAlignment="1" applyProtection="1">
      <alignment horizontal="center"/>
      <protection locked="0"/>
    </xf>
    <xf numFmtId="3" fontId="3" fillId="0" borderId="32" xfId="0" applyNumberFormat="1" applyFont="1" applyBorder="1"/>
    <xf numFmtId="9" fontId="9" fillId="2" borderId="10" xfId="2" applyFont="1" applyFill="1" applyBorder="1" applyAlignment="1" applyProtection="1">
      <alignment horizontal="center"/>
      <protection locked="0"/>
    </xf>
    <xf numFmtId="3" fontId="3" fillId="0" borderId="15" xfId="0" applyNumberFormat="1" applyFont="1" applyBorder="1"/>
    <xf numFmtId="9" fontId="9" fillId="2" borderId="29" xfId="2" applyFont="1" applyFill="1" applyBorder="1" applyAlignment="1" applyProtection="1">
      <alignment horizontal="center"/>
      <protection locked="0"/>
    </xf>
    <xf numFmtId="3" fontId="3" fillId="0" borderId="4" xfId="0" applyNumberFormat="1" applyFont="1" applyBorder="1" applyAlignment="1" applyProtection="1">
      <alignment horizontal="left"/>
      <protection locked="0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6" fillId="0" borderId="9" xfId="0" applyNumberFormat="1" applyFont="1" applyBorder="1" applyProtection="1"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9" fontId="9" fillId="2" borderId="9" xfId="2" applyFont="1" applyFill="1" applyBorder="1" applyAlignment="1" applyProtection="1">
      <alignment horizontal="center"/>
      <protection locked="0"/>
    </xf>
    <xf numFmtId="9" fontId="3" fillId="0" borderId="9" xfId="2" applyFont="1" applyBorder="1" applyAlignment="1" applyProtection="1">
      <alignment horizontal="center"/>
      <protection locked="0"/>
    </xf>
    <xf numFmtId="3" fontId="6" fillId="0" borderId="8" xfId="0" applyNumberFormat="1" applyFont="1" applyBorder="1" applyProtection="1">
      <protection locked="0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3" fontId="3" fillId="0" borderId="2" xfId="0" applyNumberFormat="1" applyFont="1" applyBorder="1"/>
    <xf numFmtId="3" fontId="3" fillId="0" borderId="19" xfId="0" applyNumberFormat="1" applyFont="1" applyBorder="1" applyAlignment="1" applyProtection="1">
      <alignment horizontal="left"/>
      <protection locked="0"/>
    </xf>
    <xf numFmtId="9" fontId="9" fillId="2" borderId="21" xfId="2" applyFont="1" applyFill="1" applyBorder="1" applyAlignment="1" applyProtection="1">
      <alignment horizontal="center"/>
      <protection locked="0"/>
    </xf>
    <xf numFmtId="3" fontId="3" fillId="0" borderId="19" xfId="0" applyNumberFormat="1" applyFont="1" applyBorder="1"/>
    <xf numFmtId="3" fontId="3" fillId="0" borderId="14" xfId="0" applyNumberFormat="1" applyFont="1" applyBorder="1" applyAlignment="1" applyProtection="1">
      <alignment horizontal="left"/>
      <protection locked="0"/>
    </xf>
    <xf numFmtId="1" fontId="6" fillId="0" borderId="19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3" fontId="6" fillId="0" borderId="19" xfId="0" applyNumberFormat="1" applyFont="1" applyBorder="1" applyAlignment="1" applyProtection="1">
      <alignment horizontal="center"/>
      <protection locked="0"/>
    </xf>
    <xf numFmtId="3" fontId="3" fillId="0" borderId="0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3" fontId="10" fillId="0" borderId="11" xfId="0" applyNumberFormat="1" applyFont="1" applyBorder="1"/>
    <xf numFmtId="3" fontId="3" fillId="0" borderId="19" xfId="1" applyNumberFormat="1" applyFont="1" applyBorder="1" applyAlignment="1" applyProtection="1">
      <alignment horizontal="right"/>
    </xf>
    <xf numFmtId="3" fontId="3" fillId="0" borderId="5" xfId="1" quotePrefix="1" applyNumberFormat="1" applyFont="1" applyBorder="1" applyAlignment="1" applyProtection="1">
      <alignment horizontal="right"/>
    </xf>
    <xf numFmtId="3" fontId="6" fillId="0" borderId="2" xfId="0" applyNumberFormat="1" applyFont="1" applyBorder="1" applyAlignment="1">
      <alignment horizontal="right"/>
    </xf>
    <xf numFmtId="3" fontId="3" fillId="0" borderId="18" xfId="0" applyNumberFormat="1" applyFont="1" applyBorder="1"/>
    <xf numFmtId="3" fontId="3" fillId="0" borderId="22" xfId="0" applyNumberFormat="1" applyFont="1" applyBorder="1"/>
    <xf numFmtId="3" fontId="12" fillId="0" borderId="15" xfId="0" applyNumberFormat="1" applyFont="1" applyBorder="1" applyProtection="1">
      <protection locked="0"/>
    </xf>
    <xf numFmtId="3" fontId="3" fillId="0" borderId="15" xfId="1" applyNumberFormat="1" applyFont="1" applyBorder="1" applyProtection="1">
      <protection locked="0"/>
    </xf>
    <xf numFmtId="3" fontId="6" fillId="0" borderId="3" xfId="0" applyNumberFormat="1" applyFont="1" applyBorder="1" applyAlignment="1" applyProtection="1">
      <alignment horizontal="center"/>
      <protection locked="0"/>
    </xf>
    <xf numFmtId="3" fontId="5" fillId="0" borderId="19" xfId="0" applyNumberFormat="1" applyFont="1" applyBorder="1"/>
    <xf numFmtId="3" fontId="5" fillId="0" borderId="15" xfId="0" applyNumberFormat="1" applyFont="1" applyBorder="1"/>
    <xf numFmtId="3" fontId="5" fillId="0" borderId="5" xfId="0" applyNumberFormat="1" applyFont="1" applyBorder="1"/>
    <xf numFmtId="3" fontId="6" fillId="0" borderId="5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Protection="1">
      <protection locked="0"/>
    </xf>
    <xf numFmtId="14" fontId="3" fillId="3" borderId="1" xfId="0" applyNumberFormat="1" applyFont="1" applyFill="1" applyBorder="1" applyProtection="1">
      <protection locked="0"/>
    </xf>
    <xf numFmtId="1" fontId="3" fillId="3" borderId="2" xfId="0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Protection="1">
      <protection locked="0"/>
    </xf>
    <xf numFmtId="164" fontId="6" fillId="3" borderId="2" xfId="0" applyNumberFormat="1" applyFont="1" applyFill="1" applyBorder="1" applyProtection="1">
      <protection locked="0"/>
    </xf>
    <xf numFmtId="3" fontId="3" fillId="3" borderId="2" xfId="0" applyNumberFormat="1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3" fontId="3" fillId="3" borderId="0" xfId="0" applyNumberFormat="1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1" fontId="3" fillId="3" borderId="0" xfId="0" applyNumberFormat="1" applyFont="1" applyFill="1" applyProtection="1">
      <protection locked="0"/>
    </xf>
    <xf numFmtId="3" fontId="3" fillId="3" borderId="0" xfId="0" applyNumberFormat="1" applyFont="1" applyFill="1" applyProtection="1">
      <protection locked="0"/>
    </xf>
    <xf numFmtId="0" fontId="5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 applyProtection="1">
      <alignment horizontal="center"/>
      <protection locked="0"/>
    </xf>
    <xf numFmtId="3" fontId="3" fillId="3" borderId="0" xfId="0" applyNumberFormat="1" applyFont="1" applyFill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9" fontId="3" fillId="3" borderId="0" xfId="2" applyFont="1" applyFill="1" applyAlignment="1" applyProtection="1">
      <alignment horizontal="center"/>
      <protection locked="0"/>
    </xf>
    <xf numFmtId="9" fontId="3" fillId="3" borderId="0" xfId="2" applyFont="1" applyFill="1" applyBorder="1" applyAlignment="1" applyProtection="1">
      <alignment horizontal="center"/>
      <protection locked="0"/>
    </xf>
    <xf numFmtId="9" fontId="6" fillId="3" borderId="0" xfId="2" applyFont="1" applyFill="1" applyAlignment="1" applyProtection="1">
      <alignment horizontal="center"/>
      <protection locked="0"/>
    </xf>
    <xf numFmtId="3" fontId="6" fillId="3" borderId="5" xfId="0" applyNumberFormat="1" applyFont="1" applyFill="1" applyBorder="1" applyProtection="1">
      <protection locked="0"/>
    </xf>
    <xf numFmtId="1" fontId="3" fillId="3" borderId="5" xfId="0" applyNumberFormat="1" applyFont="1" applyFill="1" applyBorder="1" applyProtection="1">
      <protection locked="0"/>
    </xf>
    <xf numFmtId="3" fontId="3" fillId="3" borderId="5" xfId="0" applyNumberFormat="1" applyFont="1" applyFill="1" applyBorder="1" applyProtection="1">
      <protection locked="0"/>
    </xf>
    <xf numFmtId="165" fontId="6" fillId="3" borderId="5" xfId="0" applyNumberFormat="1" applyFont="1" applyFill="1" applyBorder="1" applyProtection="1">
      <protection locked="0"/>
    </xf>
    <xf numFmtId="1" fontId="3" fillId="3" borderId="6" xfId="0" applyNumberFormat="1" applyFont="1" applyFill="1" applyBorder="1" applyProtection="1">
      <protection locked="0"/>
    </xf>
    <xf numFmtId="14" fontId="3" fillId="3" borderId="0" xfId="0" applyNumberFormat="1" applyFont="1" applyFill="1" applyProtection="1">
      <protection locked="0"/>
    </xf>
    <xf numFmtId="164" fontId="6" fillId="3" borderId="0" xfId="0" applyNumberFormat="1" applyFont="1" applyFill="1" applyProtection="1">
      <protection locked="0"/>
    </xf>
    <xf numFmtId="0" fontId="3" fillId="3" borderId="0" xfId="0" applyFont="1" applyFill="1"/>
    <xf numFmtId="3" fontId="3" fillId="3" borderId="25" xfId="0" applyNumberFormat="1" applyFont="1" applyFill="1" applyBorder="1" applyProtection="1">
      <protection locked="0"/>
    </xf>
    <xf numFmtId="3" fontId="6" fillId="3" borderId="0" xfId="0" applyNumberFormat="1" applyFont="1" applyFill="1" applyProtection="1">
      <protection locked="0"/>
    </xf>
    <xf numFmtId="9" fontId="9" fillId="3" borderId="0" xfId="2" applyFont="1" applyFill="1" applyBorder="1" applyAlignment="1" applyProtection="1">
      <alignment horizontal="center"/>
      <protection locked="0"/>
    </xf>
    <xf numFmtId="3" fontId="3" fillId="3" borderId="0" xfId="0" applyNumberFormat="1" applyFont="1" applyFill="1"/>
    <xf numFmtId="1" fontId="6" fillId="3" borderId="0" xfId="0" applyNumberFormat="1" applyFont="1" applyFill="1" applyProtection="1">
      <protection locked="0"/>
    </xf>
    <xf numFmtId="3" fontId="6" fillId="3" borderId="0" xfId="0" applyNumberFormat="1" applyFont="1" applyFill="1" applyAlignment="1" applyProtection="1">
      <alignment horizontal="center"/>
      <protection locked="0"/>
    </xf>
    <xf numFmtId="3" fontId="6" fillId="3" borderId="0" xfId="0" applyNumberFormat="1" applyFont="1" applyFill="1" applyAlignment="1">
      <alignment horizontal="right"/>
    </xf>
    <xf numFmtId="3" fontId="6" fillId="3" borderId="0" xfId="0" applyNumberFormat="1" applyFont="1" applyFill="1"/>
    <xf numFmtId="9" fontId="6" fillId="3" borderId="2" xfId="2" applyFont="1" applyFill="1" applyBorder="1" applyAlignment="1" applyProtection="1">
      <alignment horizontal="center"/>
      <protection locked="0"/>
    </xf>
    <xf numFmtId="3" fontId="6" fillId="3" borderId="2" xfId="0" applyNumberFormat="1" applyFont="1" applyFill="1" applyBorder="1" applyProtection="1">
      <protection locked="0"/>
    </xf>
    <xf numFmtId="1" fontId="6" fillId="3" borderId="2" xfId="0" applyNumberFormat="1" applyFont="1" applyFill="1" applyBorder="1" applyProtection="1">
      <protection locked="0"/>
    </xf>
    <xf numFmtId="3" fontId="6" fillId="3" borderId="2" xfId="0" applyNumberFormat="1" applyFont="1" applyFill="1" applyBorder="1" applyAlignment="1" applyProtection="1">
      <alignment horizontal="left"/>
      <protection locked="0"/>
    </xf>
    <xf numFmtId="3" fontId="6" fillId="3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/>
    <xf numFmtId="9" fontId="11" fillId="3" borderId="2" xfId="2" applyFont="1" applyFill="1" applyBorder="1" applyAlignment="1" applyProtection="1">
      <alignment horizontal="center"/>
      <protection locked="0"/>
    </xf>
    <xf numFmtId="9" fontId="6" fillId="3" borderId="23" xfId="2" applyFont="1" applyFill="1" applyBorder="1" applyAlignment="1" applyProtection="1">
      <alignment horizontal="center"/>
      <protection locked="0"/>
    </xf>
    <xf numFmtId="3" fontId="6" fillId="3" borderId="23" xfId="0" applyNumberFormat="1" applyFont="1" applyFill="1" applyBorder="1" applyProtection="1">
      <protection locked="0"/>
    </xf>
    <xf numFmtId="1" fontId="6" fillId="3" borderId="23" xfId="0" applyNumberFormat="1" applyFont="1" applyFill="1" applyBorder="1" applyProtection="1">
      <protection locked="0"/>
    </xf>
    <xf numFmtId="3" fontId="6" fillId="3" borderId="23" xfId="0" applyNumberFormat="1" applyFont="1" applyFill="1" applyBorder="1" applyAlignment="1" applyProtection="1">
      <alignment horizontal="right"/>
      <protection locked="0"/>
    </xf>
    <xf numFmtId="9" fontId="6" fillId="3" borderId="23" xfId="0" applyNumberFormat="1" applyFont="1" applyFill="1" applyBorder="1" applyAlignment="1" applyProtection="1">
      <alignment horizontal="right"/>
      <protection locked="0"/>
    </xf>
    <xf numFmtId="14" fontId="3" fillId="3" borderId="1" xfId="0" applyNumberFormat="1" applyFont="1" applyFill="1" applyBorder="1" applyAlignment="1" applyProtection="1">
      <alignment wrapText="1"/>
      <protection locked="0"/>
    </xf>
    <xf numFmtId="14" fontId="3" fillId="3" borderId="2" xfId="0" applyNumberFormat="1" applyFont="1" applyFill="1" applyBorder="1" applyAlignment="1" applyProtection="1">
      <alignment wrapText="1"/>
      <protection locked="0"/>
    </xf>
    <xf numFmtId="14" fontId="3" fillId="3" borderId="3" xfId="0" applyNumberFormat="1" applyFont="1" applyFill="1" applyBorder="1" applyAlignment="1" applyProtection="1">
      <alignment wrapText="1"/>
      <protection locked="0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E1EDA5"/>
      <color rgb="FFE1DEB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A1-4792-9695-551AA05BFADB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A1-4792-9695-551AA05BFAD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A1-4792-9695-551AA05BFADB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A1-4792-9695-551AA05BFADB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2A1-4792-9695-551AA05BFADB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2A1-4792-9695-551AA05BFADB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2A1-4792-9695-551AA05BFAD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9"/>
            </c:numLit>
          </c:cat>
          <c:val>
            <c:numLit>
              <c:formatCode>General</c:formatCode>
              <c:ptCount val="9"/>
            </c:numLit>
          </c:val>
          <c:extLst>
            <c:ext xmlns:c16="http://schemas.microsoft.com/office/drawing/2014/chart" uri="{C3380CC4-5D6E-409C-BE32-E72D297353CC}">
              <c16:uniqueId val="{0000000E-52A1-4792-9695-551AA05BF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43-4029-B57E-72D23B2E031B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43-4029-B57E-72D23B2E031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43-4029-B57E-72D23B2E031B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243-4029-B57E-72D23B2E031B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243-4029-B57E-72D23B2E031B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243-4029-B57E-72D23B2E031B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243-4029-B57E-72D23B2E031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9"/>
            </c:numLit>
          </c:cat>
          <c:val>
            <c:numLit>
              <c:formatCode>General</c:formatCode>
              <c:ptCount val="9"/>
            </c:numLit>
          </c:val>
          <c:extLst>
            <c:ext xmlns:c16="http://schemas.microsoft.com/office/drawing/2014/chart" uri="{C3380CC4-5D6E-409C-BE32-E72D297353CC}">
              <c16:uniqueId val="{0000000E-2243-4029-B57E-72D23B2E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50-4F45-928C-CF8C615D9BE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50-4F45-928C-CF8C615D9BE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50-4F45-928C-CF8C615D9BEA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50-4F45-928C-CF8C615D9BEA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50-4F45-928C-CF8C615D9BEA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A50-4F45-928C-CF8C615D9BEA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A50-4F45-928C-CF8C615D9BE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9"/>
            </c:numLit>
          </c:cat>
          <c:val>
            <c:numLit>
              <c:formatCode>General</c:formatCode>
              <c:ptCount val="9"/>
            </c:numLit>
          </c:val>
          <c:extLst>
            <c:ext xmlns:c16="http://schemas.microsoft.com/office/drawing/2014/chart" uri="{C3380CC4-5D6E-409C-BE32-E72D297353CC}">
              <c16:uniqueId val="{0000000E-0A50-4F45-928C-CF8C615D9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02-4342-B25F-7C387F24568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02-4342-B25F-7C387F24568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02-4342-B25F-7C387F24568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02-4342-B25F-7C387F245681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02-4342-B25F-7C387F245681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B02-4342-B25F-7C387F245681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B02-4342-B25F-7C387F24568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9"/>
            </c:numLit>
          </c:cat>
          <c:val>
            <c:numLit>
              <c:formatCode>General</c:formatCode>
              <c:ptCount val="9"/>
            </c:numLit>
          </c:val>
          <c:extLst>
            <c:ext xmlns:c16="http://schemas.microsoft.com/office/drawing/2014/chart" uri="{C3380CC4-5D6E-409C-BE32-E72D297353CC}">
              <c16:uniqueId val="{0000000E-FB02-4342-B25F-7C387F245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10-45A2-AD82-C7AF6E2C044B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10-45A2-AD82-C7AF6E2C044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10-45A2-AD82-C7AF6E2C044B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10-45A2-AD82-C7AF6E2C044B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110-45A2-AD82-C7AF6E2C044B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110-45A2-AD82-C7AF6E2C044B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110-45A2-AD82-C7AF6E2C044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9"/>
            </c:numLit>
          </c:cat>
          <c:val>
            <c:numLit>
              <c:formatCode>General</c:formatCode>
              <c:ptCount val="9"/>
            </c:numLit>
          </c:val>
          <c:extLst>
            <c:ext xmlns:c16="http://schemas.microsoft.com/office/drawing/2014/chart" uri="{C3380CC4-5D6E-409C-BE32-E72D297353CC}">
              <c16:uniqueId val="{0000000E-3110-45A2-AD82-C7AF6E2C0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CF-4783-864C-1ED4ECAA7674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CF-4783-864C-1ED4ECAA7674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CF-4783-864C-1ED4ECAA7674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CF-4783-864C-1ED4ECAA7674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CF-4783-864C-1ED4ECAA7674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9CF-4783-864C-1ED4ECAA7674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9CF-4783-864C-1ED4ECAA767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9"/>
            </c:numLit>
          </c:cat>
          <c:val>
            <c:numLit>
              <c:formatCode>General</c:formatCode>
              <c:ptCount val="9"/>
            </c:numLit>
          </c:val>
          <c:extLst>
            <c:ext xmlns:c16="http://schemas.microsoft.com/office/drawing/2014/chart" uri="{C3380CC4-5D6E-409C-BE32-E72D297353CC}">
              <c16:uniqueId val="{0000000E-09CF-4783-864C-1ED4ECAA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3B-42D4-8D56-B3069882964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3B-42D4-8D56-B3069882964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3B-42D4-8D56-B3069882964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3B-42D4-8D56-B30698829641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3B-42D4-8D56-B30698829641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3B-42D4-8D56-B30698829641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73B-42D4-8D56-B3069882964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9"/>
            </c:numLit>
          </c:cat>
          <c:val>
            <c:numLit>
              <c:formatCode>General</c:formatCode>
              <c:ptCount val="9"/>
            </c:numLit>
          </c:val>
          <c:extLst>
            <c:ext xmlns:c16="http://schemas.microsoft.com/office/drawing/2014/chart" uri="{C3380CC4-5D6E-409C-BE32-E72D297353CC}">
              <c16:uniqueId val="{0000000E-273B-42D4-8D56-B3069882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22</xdr:row>
      <xdr:rowOff>0</xdr:rowOff>
    </xdr:from>
    <xdr:to>
      <xdr:col>21</xdr:col>
      <xdr:colOff>0</xdr:colOff>
      <xdr:row>22</xdr:row>
      <xdr:rowOff>133350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209396B5-1BC6-4E41-827B-EC24EA9ED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22</xdr:row>
      <xdr:rowOff>133350</xdr:rowOff>
    </xdr:from>
    <xdr:to>
      <xdr:col>21</xdr:col>
      <xdr:colOff>0</xdr:colOff>
      <xdr:row>23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65710E4E-DEF6-418A-8C07-4B82E97C9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23</xdr:row>
      <xdr:rowOff>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3D0BA870-8270-4664-8CDC-9A85703A6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23</xdr:row>
      <xdr:rowOff>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C5067EFC-EFAC-48FA-89FB-5063D94BE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23</xdr:row>
      <xdr:rowOff>133350</xdr:rowOff>
    </xdr:to>
    <xdr:graphicFrame macro="">
      <xdr:nvGraphicFramePr>
        <xdr:cNvPr id="6" name="Chart 15">
          <a:extLst>
            <a:ext uri="{FF2B5EF4-FFF2-40B4-BE49-F238E27FC236}">
              <a16:creationId xmlns:a16="http://schemas.microsoft.com/office/drawing/2014/main" id="{0736F71F-96E7-4E86-8E2F-164B200A7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23</xdr:row>
      <xdr:rowOff>133350</xdr:rowOff>
    </xdr:from>
    <xdr:to>
      <xdr:col>21</xdr:col>
      <xdr:colOff>0</xdr:colOff>
      <xdr:row>27</xdr:row>
      <xdr:rowOff>133350</xdr:rowOff>
    </xdr:to>
    <xdr:graphicFrame macro="">
      <xdr:nvGraphicFramePr>
        <xdr:cNvPr id="7" name="Chart 16">
          <a:extLst>
            <a:ext uri="{FF2B5EF4-FFF2-40B4-BE49-F238E27FC236}">
              <a16:creationId xmlns:a16="http://schemas.microsoft.com/office/drawing/2014/main" id="{CE8EF650-9BC2-41AE-B898-DCF0E9D38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27</xdr:row>
      <xdr:rowOff>133350</xdr:rowOff>
    </xdr:from>
    <xdr:to>
      <xdr:col>21</xdr:col>
      <xdr:colOff>0</xdr:colOff>
      <xdr:row>28</xdr:row>
      <xdr:rowOff>0</xdr:rowOff>
    </xdr:to>
    <xdr:graphicFrame macro="">
      <xdr:nvGraphicFramePr>
        <xdr:cNvPr id="8" name="Chart 17">
          <a:extLst>
            <a:ext uri="{FF2B5EF4-FFF2-40B4-BE49-F238E27FC236}">
              <a16:creationId xmlns:a16="http://schemas.microsoft.com/office/drawing/2014/main" id="{3C9C4B0B-FA2D-4159-ABB4-D5AA05841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CBFA-E98D-4C90-92F1-141B2672454C}">
  <dimension ref="A1:V163"/>
  <sheetViews>
    <sheetView tabSelected="1" topLeftCell="A9" workbookViewId="0">
      <selection activeCell="J17" sqref="J17"/>
    </sheetView>
  </sheetViews>
  <sheetFormatPr defaultColWidth="3.88671875" defaultRowHeight="13.2" x14ac:dyDescent="0.25"/>
  <cols>
    <col min="1" max="1" width="5.33203125" style="2" customWidth="1"/>
    <col min="2" max="2" width="5" style="1" customWidth="1"/>
    <col min="3" max="3" width="40.77734375" style="2" customWidth="1"/>
    <col min="4" max="4" width="13.33203125" style="3" customWidth="1"/>
    <col min="5" max="5" width="7.109375" style="2" customWidth="1"/>
    <col min="6" max="6" width="6.109375" style="2" customWidth="1"/>
    <col min="7" max="7" width="10.6640625" style="3" customWidth="1"/>
    <col min="8" max="8" width="5" style="2" customWidth="1"/>
    <col min="9" max="9" width="9.33203125" style="3" customWidth="1"/>
    <col min="10" max="10" width="16" style="2" customWidth="1"/>
    <col min="11" max="11" width="12.44140625" style="2" customWidth="1"/>
    <col min="12" max="12" width="11" style="2" customWidth="1"/>
    <col min="13" max="13" width="18.44140625" style="2" customWidth="1"/>
    <col min="14" max="14" width="11.21875" style="2" customWidth="1"/>
    <col min="15" max="15" width="17.44140625" style="2" customWidth="1"/>
    <col min="16" max="16" width="11.44140625" style="2" customWidth="1"/>
    <col min="17" max="16384" width="3.88671875" style="2"/>
  </cols>
  <sheetData>
    <row r="1" spans="1:21" ht="4.8" customHeight="1" x14ac:dyDescent="0.25">
      <c r="A1" s="196"/>
      <c r="B1" s="202"/>
      <c r="M1" s="196"/>
    </row>
    <row r="2" spans="1:21" ht="17.399999999999999" x14ac:dyDescent="0.3">
      <c r="A2" s="196"/>
      <c r="B2" s="202"/>
      <c r="C2" s="4" t="s">
        <v>0</v>
      </c>
      <c r="D2" s="5"/>
      <c r="E2" s="6"/>
      <c r="F2" s="7"/>
      <c r="G2" s="195"/>
      <c r="H2" s="196"/>
      <c r="I2" s="195"/>
      <c r="J2" s="196"/>
      <c r="K2" s="197"/>
      <c r="L2" s="197"/>
      <c r="M2" s="197"/>
      <c r="N2" s="8"/>
      <c r="O2" s="8"/>
      <c r="P2" s="9"/>
      <c r="Q2" s="9"/>
      <c r="R2" s="9"/>
      <c r="S2" s="9"/>
      <c r="T2" s="9"/>
      <c r="U2" s="9"/>
    </row>
    <row r="3" spans="1:21" ht="3.75" customHeight="1" x14ac:dyDescent="0.3">
      <c r="A3" s="196"/>
      <c r="B3" s="202"/>
      <c r="C3" s="10"/>
      <c r="D3" s="11"/>
      <c r="E3" s="8"/>
      <c r="G3" s="195"/>
      <c r="H3" s="196"/>
      <c r="I3" s="195"/>
      <c r="J3" s="196"/>
      <c r="K3" s="197"/>
      <c r="L3" s="197"/>
      <c r="M3" s="197"/>
      <c r="N3" s="8"/>
      <c r="O3" s="8"/>
      <c r="P3" s="9"/>
      <c r="Q3" s="9"/>
      <c r="R3" s="9"/>
      <c r="S3" s="9"/>
      <c r="T3" s="9"/>
      <c r="U3" s="9"/>
    </row>
    <row r="4" spans="1:21" ht="15.6" x14ac:dyDescent="0.3">
      <c r="A4" s="196"/>
      <c r="B4" s="202"/>
      <c r="C4" s="12" t="s">
        <v>1</v>
      </c>
      <c r="D4" s="13"/>
      <c r="E4" s="14"/>
      <c r="F4" s="7"/>
      <c r="G4" s="195"/>
      <c r="H4" s="196"/>
      <c r="I4" s="195"/>
      <c r="J4" s="196"/>
      <c r="K4" s="197"/>
      <c r="L4" s="197"/>
      <c r="M4" s="197"/>
      <c r="N4" s="8"/>
      <c r="O4" s="8"/>
      <c r="P4" s="9"/>
      <c r="Q4" s="9"/>
      <c r="R4" s="9"/>
      <c r="S4" s="9"/>
      <c r="T4" s="9"/>
      <c r="U4" s="9"/>
    </row>
    <row r="5" spans="1:21" ht="15.6" x14ac:dyDescent="0.3">
      <c r="A5" s="196"/>
      <c r="B5" s="202"/>
      <c r="C5" s="12" t="s">
        <v>2</v>
      </c>
      <c r="D5" s="13"/>
      <c r="E5" s="14"/>
      <c r="F5" s="7"/>
      <c r="G5" s="195"/>
      <c r="H5" s="196"/>
      <c r="I5" s="195"/>
      <c r="J5" s="196"/>
      <c r="K5" s="197"/>
      <c r="L5" s="197"/>
      <c r="M5" s="197"/>
      <c r="N5" s="8"/>
      <c r="O5" s="8"/>
      <c r="P5" s="9"/>
      <c r="Q5" s="9"/>
      <c r="R5" s="9"/>
      <c r="S5" s="9"/>
      <c r="T5" s="9"/>
      <c r="U5" s="9"/>
    </row>
    <row r="6" spans="1:21" ht="3.6" customHeight="1" x14ac:dyDescent="0.7">
      <c r="A6" s="196"/>
      <c r="B6" s="202"/>
      <c r="C6" s="15"/>
      <c r="D6" s="11"/>
      <c r="E6" s="8"/>
      <c r="G6" s="195"/>
      <c r="H6" s="196"/>
      <c r="I6" s="195"/>
      <c r="J6" s="196"/>
      <c r="K6" s="197"/>
      <c r="L6" s="197"/>
      <c r="M6" s="197"/>
      <c r="N6" s="8"/>
      <c r="O6" s="8"/>
      <c r="P6" s="9"/>
      <c r="Q6" s="9"/>
      <c r="R6" s="9"/>
      <c r="S6" s="9"/>
      <c r="T6" s="9"/>
      <c r="U6" s="9"/>
    </row>
    <row r="7" spans="1:21" ht="15.6" x14ac:dyDescent="0.3">
      <c r="A7" s="196"/>
      <c r="B7" s="202"/>
      <c r="C7" s="16" t="s">
        <v>3</v>
      </c>
      <c r="D7" s="17"/>
      <c r="E7" s="18"/>
      <c r="F7" s="19"/>
      <c r="G7" s="198"/>
      <c r="H7" s="196"/>
      <c r="I7" s="199"/>
      <c r="J7" s="200"/>
      <c r="K7" s="197"/>
      <c r="L7" s="197"/>
      <c r="M7" s="197"/>
      <c r="N7" s="8"/>
      <c r="O7" s="8"/>
      <c r="P7" s="9"/>
      <c r="Q7" s="9"/>
      <c r="R7" s="9"/>
      <c r="S7" s="9"/>
      <c r="T7" s="9"/>
      <c r="U7" s="9"/>
    </row>
    <row r="8" spans="1:21" ht="15.6" x14ac:dyDescent="0.3">
      <c r="A8" s="196"/>
      <c r="B8" s="203"/>
      <c r="C8" s="21" t="s">
        <v>4</v>
      </c>
      <c r="D8" s="17"/>
      <c r="E8" s="22"/>
      <c r="F8" s="23"/>
      <c r="G8" s="199"/>
      <c r="H8" s="196"/>
      <c r="I8" s="199"/>
      <c r="J8" s="200"/>
      <c r="K8" s="197"/>
      <c r="L8" s="197"/>
      <c r="M8" s="197"/>
      <c r="N8" s="9"/>
      <c r="O8" s="9"/>
      <c r="P8" s="9"/>
      <c r="Q8" s="9"/>
      <c r="R8" s="9"/>
      <c r="S8" s="9"/>
      <c r="T8" s="9"/>
      <c r="U8" s="9"/>
    </row>
    <row r="9" spans="1:21" ht="15.6" x14ac:dyDescent="0.3">
      <c r="A9" s="196"/>
      <c r="B9" s="203"/>
      <c r="C9" s="24" t="s">
        <v>119</v>
      </c>
      <c r="D9" s="17"/>
      <c r="E9" s="25"/>
      <c r="F9" s="26"/>
      <c r="G9" s="200"/>
      <c r="H9" s="196"/>
      <c r="I9" s="199"/>
      <c r="J9" s="200"/>
      <c r="K9" s="197"/>
      <c r="L9" s="197"/>
      <c r="M9" s="197"/>
      <c r="N9" s="9"/>
      <c r="O9" s="9"/>
      <c r="P9" s="9"/>
      <c r="Q9" s="9"/>
      <c r="R9" s="9"/>
      <c r="S9" s="9"/>
      <c r="T9" s="9"/>
      <c r="U9" s="9"/>
    </row>
    <row r="10" spans="1:21" ht="15.6" x14ac:dyDescent="0.3">
      <c r="A10" s="196"/>
      <c r="B10" s="202"/>
      <c r="C10" s="21" t="s">
        <v>116</v>
      </c>
      <c r="D10" s="17"/>
      <c r="E10" s="27"/>
      <c r="F10" s="28"/>
      <c r="G10" s="201"/>
      <c r="H10" s="196"/>
      <c r="I10" s="199"/>
      <c r="J10" s="200"/>
      <c r="K10" s="197"/>
      <c r="L10" s="197"/>
      <c r="M10" s="197"/>
      <c r="N10" s="9"/>
      <c r="O10" s="9"/>
      <c r="P10" s="9"/>
      <c r="Q10" s="9"/>
      <c r="R10" s="9"/>
      <c r="S10" s="9"/>
      <c r="T10" s="9"/>
      <c r="U10" s="9"/>
    </row>
    <row r="11" spans="1:21" ht="6.6" customHeight="1" x14ac:dyDescent="0.3">
      <c r="A11" s="196"/>
      <c r="B11" s="202"/>
      <c r="C11" s="212"/>
      <c r="D11" s="199"/>
      <c r="E11" s="192"/>
      <c r="F11" s="192"/>
      <c r="G11" s="201"/>
      <c r="H11" s="196"/>
      <c r="I11" s="199"/>
      <c r="J11" s="200"/>
      <c r="K11" s="197"/>
      <c r="L11" s="197"/>
      <c r="M11" s="197"/>
      <c r="N11" s="9"/>
      <c r="O11" s="9"/>
      <c r="P11" s="9"/>
      <c r="Q11" s="9"/>
      <c r="R11" s="9"/>
      <c r="S11" s="9"/>
      <c r="T11" s="9"/>
      <c r="U11" s="9"/>
    </row>
    <row r="12" spans="1:21" x14ac:dyDescent="0.25">
      <c r="A12" s="196"/>
      <c r="B12" s="204"/>
      <c r="C12" s="186" t="s">
        <v>5</v>
      </c>
      <c r="D12" s="187"/>
      <c r="E12" s="188"/>
      <c r="F12" s="188"/>
      <c r="G12" s="189"/>
      <c r="H12" s="190"/>
      <c r="I12" s="191"/>
      <c r="J12" s="193"/>
      <c r="K12" s="192"/>
      <c r="L12" s="192"/>
      <c r="M12" s="192"/>
      <c r="N12" s="9"/>
      <c r="O12" s="9"/>
      <c r="P12" s="9"/>
      <c r="Q12" s="9"/>
      <c r="R12" s="9"/>
      <c r="S12" s="9"/>
      <c r="T12" s="9"/>
      <c r="U12" s="9"/>
    </row>
    <row r="13" spans="1:21" ht="45" customHeight="1" x14ac:dyDescent="0.25">
      <c r="A13" s="196"/>
      <c r="B13" s="204"/>
      <c r="C13" s="233" t="s">
        <v>118</v>
      </c>
      <c r="D13" s="234"/>
      <c r="E13" s="234"/>
      <c r="F13" s="234"/>
      <c r="G13" s="234"/>
      <c r="H13" s="234"/>
      <c r="I13" s="235"/>
      <c r="J13" s="193"/>
      <c r="K13" s="194"/>
      <c r="L13" s="192"/>
      <c r="M13" s="192"/>
      <c r="N13" s="9"/>
      <c r="O13" s="9"/>
      <c r="P13" s="9"/>
      <c r="Q13" s="9"/>
      <c r="R13" s="9"/>
      <c r="S13" s="9"/>
      <c r="T13" s="9"/>
      <c r="U13" s="9"/>
    </row>
    <row r="14" spans="1:21" ht="4.5" customHeight="1" x14ac:dyDescent="0.25">
      <c r="A14" s="196"/>
      <c r="B14" s="204"/>
      <c r="C14" s="210"/>
      <c r="D14" s="199"/>
      <c r="E14" s="192"/>
      <c r="F14" s="192"/>
      <c r="G14" s="211"/>
      <c r="H14" s="200"/>
      <c r="I14" s="192"/>
      <c r="K14" s="192"/>
      <c r="L14" s="192"/>
      <c r="M14" s="192"/>
      <c r="N14" s="9"/>
      <c r="O14" s="9"/>
      <c r="P14" s="9"/>
      <c r="Q14" s="9"/>
      <c r="R14" s="9"/>
      <c r="S14" s="9"/>
      <c r="T14" s="9"/>
      <c r="U14" s="9"/>
    </row>
    <row r="15" spans="1:21" x14ac:dyDescent="0.25">
      <c r="A15" s="196"/>
      <c r="B15" s="203"/>
      <c r="C15" s="205"/>
      <c r="D15" s="206"/>
      <c r="E15" s="207"/>
      <c r="F15" s="208"/>
      <c r="G15" s="206"/>
      <c r="H15" s="207"/>
      <c r="I15" s="209"/>
      <c r="J15" s="33" t="s">
        <v>6</v>
      </c>
      <c r="K15" s="192"/>
      <c r="L15" s="192"/>
      <c r="M15" s="192"/>
      <c r="N15" s="9"/>
      <c r="O15" s="9"/>
      <c r="P15" s="9"/>
      <c r="Q15" s="9"/>
      <c r="R15" s="9"/>
      <c r="S15" s="9"/>
      <c r="T15" s="9"/>
      <c r="U15" s="9"/>
    </row>
    <row r="16" spans="1:21" x14ac:dyDescent="0.25">
      <c r="A16" s="196"/>
      <c r="B16" s="34"/>
      <c r="C16" s="35"/>
      <c r="D16" s="31"/>
      <c r="E16" s="30"/>
      <c r="F16" s="29" t="s">
        <v>7</v>
      </c>
      <c r="G16" s="31"/>
      <c r="H16" s="32"/>
      <c r="I16" s="31"/>
      <c r="J16" s="36" t="s">
        <v>8</v>
      </c>
      <c r="K16" s="192"/>
      <c r="L16" s="192"/>
      <c r="M16" s="192"/>
      <c r="N16" s="9"/>
      <c r="O16" s="9"/>
      <c r="P16" s="9"/>
      <c r="Q16" s="9"/>
      <c r="R16" s="9"/>
      <c r="S16" s="9"/>
      <c r="T16" s="9"/>
      <c r="U16" s="9"/>
    </row>
    <row r="17" spans="1:21" x14ac:dyDescent="0.25">
      <c r="A17" s="196"/>
      <c r="B17" s="37"/>
      <c r="C17" s="38" t="s">
        <v>120</v>
      </c>
      <c r="E17" s="39"/>
      <c r="F17" s="20"/>
      <c r="J17" s="40">
        <f>SUM(J40)</f>
        <v>0</v>
      </c>
      <c r="K17" s="192"/>
      <c r="L17" s="192"/>
      <c r="M17" s="192"/>
      <c r="N17" s="9"/>
      <c r="O17" s="9"/>
      <c r="P17" s="9"/>
      <c r="Q17" s="9"/>
      <c r="R17" s="9"/>
      <c r="S17" s="9"/>
      <c r="T17" s="9"/>
      <c r="U17" s="9"/>
    </row>
    <row r="18" spans="1:21" ht="15.6" x14ac:dyDescent="0.3">
      <c r="A18" s="196"/>
      <c r="B18" s="41"/>
      <c r="C18" s="42" t="s">
        <v>9</v>
      </c>
      <c r="D18" s="43"/>
      <c r="E18" s="44"/>
      <c r="F18" s="44"/>
      <c r="G18" s="43"/>
      <c r="H18" s="44"/>
      <c r="I18" s="43"/>
      <c r="J18" s="45">
        <f>SUM(J45)</f>
        <v>0</v>
      </c>
      <c r="K18" s="192"/>
      <c r="L18" s="197"/>
      <c r="M18" s="197"/>
      <c r="N18" s="8"/>
      <c r="O18" s="8"/>
      <c r="P18" s="8"/>
      <c r="Q18" s="8"/>
      <c r="R18" s="8"/>
      <c r="S18" s="8"/>
      <c r="T18" s="8"/>
      <c r="U18" s="8"/>
    </row>
    <row r="19" spans="1:21" ht="15.6" x14ac:dyDescent="0.3">
      <c r="A19" s="196"/>
      <c r="B19" s="37"/>
      <c r="C19" s="38" t="s">
        <v>10</v>
      </c>
      <c r="D19" s="43"/>
      <c r="E19" s="44"/>
      <c r="F19" s="44"/>
      <c r="G19" s="43"/>
      <c r="H19" s="44"/>
      <c r="I19" s="43"/>
      <c r="J19" s="45">
        <f>SUM(J50)</f>
        <v>0</v>
      </c>
      <c r="K19" s="192"/>
      <c r="L19" s="197"/>
      <c r="M19" s="197"/>
      <c r="N19" s="8"/>
      <c r="O19" s="8"/>
      <c r="P19" s="8"/>
      <c r="Q19" s="8"/>
      <c r="R19" s="8"/>
      <c r="S19" s="8"/>
      <c r="T19" s="8"/>
      <c r="U19" s="8"/>
    </row>
    <row r="20" spans="1:21" ht="15.6" x14ac:dyDescent="0.3">
      <c r="A20" s="196"/>
      <c r="B20" s="37"/>
      <c r="C20" s="42" t="s">
        <v>11</v>
      </c>
      <c r="D20" s="43"/>
      <c r="E20" s="44"/>
      <c r="F20" s="44"/>
      <c r="G20" s="43"/>
      <c r="H20" s="44"/>
      <c r="I20" s="43"/>
      <c r="J20" s="45">
        <f>J55</f>
        <v>0</v>
      </c>
      <c r="K20" s="192"/>
      <c r="L20" s="197"/>
      <c r="M20" s="197"/>
      <c r="N20" s="8"/>
      <c r="O20" s="8"/>
      <c r="P20" s="8"/>
      <c r="Q20" s="8"/>
      <c r="R20" s="8"/>
      <c r="S20" s="8"/>
      <c r="T20" s="8"/>
      <c r="U20" s="8"/>
    </row>
    <row r="21" spans="1:21" ht="15.6" x14ac:dyDescent="0.3">
      <c r="A21" s="196"/>
      <c r="B21" s="37"/>
      <c r="C21" s="42" t="s">
        <v>12</v>
      </c>
      <c r="D21" s="43"/>
      <c r="E21" s="44"/>
      <c r="F21" s="44"/>
      <c r="G21" s="43"/>
      <c r="H21" s="44"/>
      <c r="I21" s="43"/>
      <c r="J21" s="45">
        <f>J61</f>
        <v>0</v>
      </c>
      <c r="K21" s="192"/>
      <c r="L21" s="197"/>
      <c r="M21" s="197"/>
      <c r="N21" s="8"/>
      <c r="O21" s="8"/>
      <c r="P21" s="8"/>
      <c r="Q21" s="8"/>
      <c r="R21" s="8"/>
      <c r="S21" s="8"/>
      <c r="T21" s="8"/>
      <c r="U21" s="8"/>
    </row>
    <row r="22" spans="1:21" ht="15.6" x14ac:dyDescent="0.3">
      <c r="A22" s="196"/>
      <c r="B22" s="37"/>
      <c r="C22" s="42" t="s">
        <v>13</v>
      </c>
      <c r="D22" s="43"/>
      <c r="F22" s="44"/>
      <c r="G22" s="43"/>
      <c r="H22" s="44"/>
      <c r="I22" s="43"/>
      <c r="J22" s="45">
        <f>SUM(J74)</f>
        <v>0</v>
      </c>
      <c r="K22" s="192"/>
      <c r="L22" s="197"/>
      <c r="M22" s="197"/>
      <c r="N22" s="8"/>
      <c r="O22" s="8"/>
      <c r="P22" s="8"/>
      <c r="Q22" s="8"/>
      <c r="R22" s="8"/>
      <c r="S22" s="8"/>
      <c r="T22" s="8"/>
      <c r="U22" s="8"/>
    </row>
    <row r="23" spans="1:21" ht="15.6" x14ac:dyDescent="0.3">
      <c r="A23" s="196"/>
      <c r="B23" s="37"/>
      <c r="C23" s="38" t="s">
        <v>14</v>
      </c>
      <c r="D23" s="44"/>
      <c r="E23" s="44"/>
      <c r="F23" s="44"/>
      <c r="G23" s="44"/>
      <c r="H23" s="44"/>
      <c r="I23" s="43"/>
      <c r="J23" s="45">
        <f>SUM(J81)</f>
        <v>0</v>
      </c>
      <c r="K23" s="192"/>
      <c r="L23" s="197"/>
      <c r="M23" s="197"/>
      <c r="N23" s="8"/>
      <c r="O23" s="8"/>
      <c r="P23" s="8"/>
      <c r="Q23" s="8"/>
      <c r="R23" s="8"/>
      <c r="S23" s="8"/>
      <c r="T23" s="8"/>
      <c r="U23" s="8"/>
    </row>
    <row r="24" spans="1:21" ht="15.6" x14ac:dyDescent="0.3">
      <c r="A24" s="196" t="s">
        <v>7</v>
      </c>
      <c r="B24" s="37"/>
      <c r="C24" s="38" t="s">
        <v>15</v>
      </c>
      <c r="D24" s="44"/>
      <c r="E24" s="44"/>
      <c r="F24" s="44"/>
      <c r="G24" s="44"/>
      <c r="H24" s="44"/>
      <c r="I24" s="43"/>
      <c r="J24" s="45">
        <f>SUM(J86)</f>
        <v>0</v>
      </c>
      <c r="K24" s="192"/>
      <c r="L24" s="197"/>
      <c r="M24" s="197"/>
      <c r="N24" s="8"/>
      <c r="O24" s="8"/>
      <c r="P24" s="8"/>
      <c r="Q24" s="8"/>
      <c r="R24" s="8"/>
      <c r="S24" s="8"/>
      <c r="T24" s="8"/>
      <c r="U24" s="8"/>
    </row>
    <row r="25" spans="1:21" ht="15.6" x14ac:dyDescent="0.3">
      <c r="A25" s="196"/>
      <c r="B25" s="37"/>
      <c r="C25" s="38" t="s">
        <v>16</v>
      </c>
      <c r="D25" s="44"/>
      <c r="E25" s="44"/>
      <c r="F25" s="44"/>
      <c r="G25" s="44"/>
      <c r="H25" s="44"/>
      <c r="I25" s="43"/>
      <c r="J25" s="45">
        <f>J91</f>
        <v>0</v>
      </c>
      <c r="K25" s="192"/>
      <c r="L25" s="197"/>
      <c r="M25" s="197"/>
      <c r="N25" s="8"/>
      <c r="O25" s="8"/>
      <c r="P25" s="8"/>
      <c r="Q25" s="8"/>
      <c r="R25" s="8"/>
      <c r="S25" s="8"/>
      <c r="T25" s="8"/>
      <c r="U25" s="8"/>
    </row>
    <row r="26" spans="1:21" ht="15.6" x14ac:dyDescent="0.3">
      <c r="A26" s="196"/>
      <c r="B26" s="37"/>
      <c r="C26" s="38" t="s">
        <v>17</v>
      </c>
      <c r="D26" s="44"/>
      <c r="E26" s="44"/>
      <c r="F26" s="44"/>
      <c r="G26" s="44"/>
      <c r="H26" s="44"/>
      <c r="I26" s="43"/>
      <c r="J26" s="45">
        <f>SUM(J99)</f>
        <v>0</v>
      </c>
      <c r="K26" s="192"/>
      <c r="L26" s="197"/>
      <c r="M26" s="197"/>
      <c r="N26" s="8"/>
      <c r="O26" s="8"/>
      <c r="P26" s="8"/>
      <c r="Q26" s="8"/>
      <c r="R26" s="8"/>
      <c r="S26" s="8"/>
      <c r="T26" s="8"/>
      <c r="U26" s="8"/>
    </row>
    <row r="27" spans="1:21" ht="15.6" x14ac:dyDescent="0.3">
      <c r="A27" s="196"/>
      <c r="B27" s="37"/>
      <c r="C27" s="38" t="s">
        <v>18</v>
      </c>
      <c r="D27" s="44"/>
      <c r="E27" s="44"/>
      <c r="F27" s="44"/>
      <c r="G27" s="44"/>
      <c r="H27" s="44"/>
      <c r="I27" s="43"/>
      <c r="J27" s="45">
        <f>SUM(J105)</f>
        <v>0</v>
      </c>
      <c r="K27" s="192"/>
      <c r="L27" s="197"/>
      <c r="M27" s="197"/>
      <c r="N27" s="8"/>
      <c r="O27" s="8"/>
      <c r="P27" s="8"/>
      <c r="Q27" s="8"/>
      <c r="R27" s="8"/>
      <c r="S27" s="8"/>
      <c r="T27" s="8"/>
      <c r="U27" s="8"/>
    </row>
    <row r="28" spans="1:21" ht="15.6" x14ac:dyDescent="0.3">
      <c r="A28" s="196"/>
      <c r="B28" s="37"/>
      <c r="C28" s="38" t="s">
        <v>19</v>
      </c>
      <c r="D28" s="44"/>
      <c r="E28" s="44"/>
      <c r="F28" s="44"/>
      <c r="G28" s="44"/>
      <c r="H28" s="44"/>
      <c r="I28" s="43"/>
      <c r="J28" s="45">
        <f>SUM(J112)</f>
        <v>0</v>
      </c>
      <c r="K28" s="192"/>
      <c r="L28" s="197"/>
      <c r="M28" s="197"/>
      <c r="N28" s="8"/>
      <c r="O28" s="8"/>
      <c r="P28" s="8"/>
      <c r="Q28" s="8"/>
      <c r="R28" s="8"/>
      <c r="S28" s="8"/>
      <c r="T28" s="8"/>
      <c r="U28" s="8"/>
    </row>
    <row r="29" spans="1:21" ht="15.6" x14ac:dyDescent="0.3">
      <c r="A29" s="196"/>
      <c r="B29" s="37"/>
      <c r="C29" s="38" t="s">
        <v>20</v>
      </c>
      <c r="D29" s="44"/>
      <c r="E29" s="44"/>
      <c r="F29" s="44"/>
      <c r="G29" s="44"/>
      <c r="H29" s="44"/>
      <c r="I29" s="43"/>
      <c r="J29" s="45">
        <f>SUM(J120)</f>
        <v>0</v>
      </c>
      <c r="K29" s="192"/>
      <c r="L29" s="197"/>
      <c r="M29" s="197"/>
      <c r="N29" s="8"/>
      <c r="O29" s="8"/>
      <c r="P29" s="8"/>
      <c r="Q29" s="8"/>
      <c r="R29" s="8"/>
      <c r="S29" s="8"/>
      <c r="T29" s="8"/>
      <c r="U29" s="8"/>
    </row>
    <row r="30" spans="1:21" ht="15.6" x14ac:dyDescent="0.3">
      <c r="A30" s="196"/>
      <c r="B30" s="37"/>
      <c r="C30" s="42" t="s">
        <v>21</v>
      </c>
      <c r="D30" s="43"/>
      <c r="E30" s="44"/>
      <c r="F30" s="44"/>
      <c r="G30" s="43"/>
      <c r="H30" s="44"/>
      <c r="I30" s="43"/>
      <c r="J30" s="45">
        <f>SUM(J126)</f>
        <v>0</v>
      </c>
      <c r="K30" s="192"/>
      <c r="L30" s="197"/>
      <c r="M30" s="197"/>
      <c r="N30" s="8"/>
      <c r="O30" s="8"/>
      <c r="P30" s="8"/>
      <c r="Q30" s="8"/>
      <c r="R30" s="8"/>
      <c r="S30" s="8"/>
      <c r="T30" s="8"/>
      <c r="U30" s="8"/>
    </row>
    <row r="31" spans="1:21" ht="15.6" x14ac:dyDescent="0.3">
      <c r="A31" s="196"/>
      <c r="B31" s="37"/>
      <c r="C31" s="38" t="s">
        <v>22</v>
      </c>
      <c r="D31" s="44"/>
      <c r="E31" s="44"/>
      <c r="F31" s="44"/>
      <c r="G31" s="44"/>
      <c r="H31" s="44"/>
      <c r="I31" s="43"/>
      <c r="J31" s="45">
        <f>SUM(J133)</f>
        <v>0</v>
      </c>
      <c r="K31" s="192"/>
      <c r="L31" s="197"/>
      <c r="M31" s="197"/>
      <c r="N31" s="8"/>
      <c r="O31" s="8"/>
      <c r="P31" s="8"/>
      <c r="Q31" s="8"/>
      <c r="R31" s="8"/>
      <c r="S31" s="8"/>
      <c r="T31" s="8"/>
      <c r="U31" s="8"/>
    </row>
    <row r="32" spans="1:21" ht="15.6" x14ac:dyDescent="0.3">
      <c r="A32" s="196"/>
      <c r="B32" s="46"/>
      <c r="C32" s="47" t="s">
        <v>23</v>
      </c>
      <c r="D32" s="48"/>
      <c r="E32" s="48"/>
      <c r="F32" s="48"/>
      <c r="G32" s="48"/>
      <c r="H32" s="48"/>
      <c r="I32" s="49"/>
      <c r="J32" s="50">
        <f>SUM(J140)</f>
        <v>0</v>
      </c>
      <c r="K32" s="192"/>
      <c r="L32" s="197"/>
      <c r="M32" s="197"/>
      <c r="N32" s="8"/>
      <c r="O32" s="8"/>
      <c r="P32" s="8"/>
      <c r="Q32" s="8"/>
      <c r="R32" s="8"/>
      <c r="S32" s="8"/>
      <c r="T32" s="8"/>
      <c r="U32" s="8"/>
    </row>
    <row r="33" spans="1:22" x14ac:dyDescent="0.25">
      <c r="A33" s="196"/>
      <c r="B33" s="51"/>
      <c r="C33" s="52" t="s">
        <v>24</v>
      </c>
      <c r="D33" s="53"/>
      <c r="E33" s="54"/>
      <c r="F33" s="54"/>
      <c r="G33" s="53"/>
      <c r="H33" s="54"/>
      <c r="I33" s="55" t="s">
        <v>25</v>
      </c>
      <c r="J33" s="56">
        <f>SUM(J17:J32)</f>
        <v>0</v>
      </c>
      <c r="K33" s="192"/>
      <c r="L33" s="192"/>
      <c r="M33" s="192"/>
      <c r="N33" s="9"/>
      <c r="O33" s="9"/>
      <c r="P33" s="9"/>
      <c r="Q33" s="9"/>
      <c r="R33" s="9"/>
      <c r="S33" s="9"/>
      <c r="T33" s="9"/>
      <c r="U33" s="9"/>
    </row>
    <row r="34" spans="1:22" x14ac:dyDescent="0.25">
      <c r="A34" s="196"/>
      <c r="B34" s="41"/>
      <c r="C34" s="57" t="s">
        <v>26</v>
      </c>
      <c r="D34" s="58"/>
      <c r="E34" s="59"/>
      <c r="F34" s="59"/>
      <c r="G34" s="59"/>
      <c r="H34" s="59" t="s">
        <v>27</v>
      </c>
      <c r="I34" s="60">
        <f>E143/100</f>
        <v>0.1</v>
      </c>
      <c r="J34" s="61">
        <f>SUM(J143)</f>
        <v>0</v>
      </c>
      <c r="K34" s="192"/>
      <c r="L34" s="192"/>
      <c r="M34" s="192"/>
      <c r="N34" s="9"/>
      <c r="O34" s="9"/>
      <c r="P34" s="9"/>
      <c r="Q34" s="9"/>
      <c r="R34" s="9"/>
      <c r="S34" s="9"/>
      <c r="T34" s="9"/>
      <c r="U34" s="9"/>
    </row>
    <row r="35" spans="1:22" x14ac:dyDescent="0.25">
      <c r="A35" s="196"/>
      <c r="B35" s="62"/>
      <c r="C35" s="63" t="s">
        <v>28</v>
      </c>
      <c r="D35" s="64"/>
      <c r="E35" s="65"/>
      <c r="F35" s="65"/>
      <c r="G35" s="65"/>
      <c r="H35" s="59" t="s">
        <v>27</v>
      </c>
      <c r="I35" s="60">
        <f>E144/100</f>
        <v>0.1</v>
      </c>
      <c r="J35" s="61">
        <f>SUM(J144)</f>
        <v>0</v>
      </c>
      <c r="K35" s="192"/>
      <c r="L35" s="192"/>
      <c r="M35" s="192"/>
      <c r="N35" s="9"/>
      <c r="O35" s="9"/>
      <c r="P35" s="9"/>
      <c r="Q35" s="9"/>
      <c r="R35" s="9"/>
      <c r="S35" s="9"/>
      <c r="T35" s="9"/>
      <c r="U35" s="9"/>
    </row>
    <row r="36" spans="1:22" x14ac:dyDescent="0.25">
      <c r="A36" s="196"/>
      <c r="B36" s="34"/>
      <c r="C36" s="30" t="s">
        <v>29</v>
      </c>
      <c r="D36" s="66"/>
      <c r="E36" s="30"/>
      <c r="F36" s="30"/>
      <c r="G36" s="2"/>
      <c r="H36" s="67"/>
      <c r="I36" s="55" t="s">
        <v>25</v>
      </c>
      <c r="J36" s="56">
        <f>SUM(J33:J35)</f>
        <v>0</v>
      </c>
      <c r="K36" s="192"/>
      <c r="L36" s="192"/>
      <c r="M36" s="192"/>
      <c r="N36" s="9"/>
      <c r="O36" s="9"/>
      <c r="P36" s="9"/>
      <c r="Q36" s="9"/>
      <c r="R36" s="9"/>
      <c r="S36" s="9"/>
      <c r="T36" s="9"/>
      <c r="U36" s="9"/>
    </row>
    <row r="37" spans="1:22" x14ac:dyDescent="0.25">
      <c r="A37" s="196"/>
      <c r="B37" s="228"/>
      <c r="C37" s="229"/>
      <c r="D37" s="230"/>
      <c r="E37" s="229"/>
      <c r="F37" s="229"/>
      <c r="G37" s="230"/>
      <c r="H37" s="229"/>
      <c r="I37" s="232"/>
      <c r="J37" s="229"/>
      <c r="K37" s="192"/>
      <c r="L37" s="192"/>
      <c r="M37" s="192"/>
      <c r="N37" s="9"/>
      <c r="O37" s="9"/>
      <c r="P37" s="9"/>
      <c r="Q37" s="9"/>
      <c r="R37" s="9"/>
      <c r="S37" s="9"/>
      <c r="T37" s="9"/>
      <c r="U37" s="9"/>
    </row>
    <row r="38" spans="1:22" x14ac:dyDescent="0.25">
      <c r="A38" s="196"/>
      <c r="B38" s="68"/>
      <c r="C38" s="69" t="s">
        <v>110</v>
      </c>
      <c r="D38" s="55"/>
      <c r="E38" s="67"/>
      <c r="F38" s="70"/>
      <c r="G38" s="55"/>
      <c r="H38" s="71"/>
      <c r="I38" s="55" t="s">
        <v>30</v>
      </c>
      <c r="J38" s="72" t="s">
        <v>31</v>
      </c>
      <c r="K38" s="192"/>
      <c r="L38" s="192"/>
      <c r="M38" s="192"/>
      <c r="N38" s="9"/>
      <c r="O38" s="9"/>
      <c r="P38" s="9"/>
      <c r="Q38" s="9"/>
      <c r="R38" s="9"/>
      <c r="S38" s="9"/>
      <c r="T38" s="9"/>
      <c r="U38" s="9"/>
    </row>
    <row r="39" spans="1:22" x14ac:dyDescent="0.25">
      <c r="A39" s="196"/>
      <c r="B39" s="73"/>
      <c r="C39" s="74" t="s">
        <v>111</v>
      </c>
      <c r="D39" s="75"/>
      <c r="E39" s="75"/>
      <c r="F39" s="76"/>
      <c r="G39" s="77" t="s">
        <v>32</v>
      </c>
      <c r="H39" s="79"/>
      <c r="I39" s="80">
        <v>0</v>
      </c>
      <c r="J39" s="81">
        <f>SUM(I39)</f>
        <v>0</v>
      </c>
      <c r="K39" s="192"/>
      <c r="L39" s="194"/>
      <c r="M39" s="194"/>
      <c r="N39" s="185"/>
      <c r="O39" s="185"/>
      <c r="P39" s="185"/>
      <c r="Q39" s="185"/>
      <c r="R39" s="185"/>
      <c r="S39" s="185"/>
      <c r="T39" s="185"/>
      <c r="U39" s="185"/>
      <c r="V39" s="170"/>
    </row>
    <row r="40" spans="1:22" x14ac:dyDescent="0.25">
      <c r="A40" s="196"/>
      <c r="B40" s="82"/>
      <c r="C40" s="83" t="s">
        <v>33</v>
      </c>
      <c r="D40" s="84"/>
      <c r="E40" s="83"/>
      <c r="F40" s="70"/>
      <c r="G40" s="84"/>
      <c r="H40" s="83"/>
      <c r="I40" s="85"/>
      <c r="J40" s="56">
        <f>SUM(J39:J39)</f>
        <v>0</v>
      </c>
      <c r="K40" s="192"/>
      <c r="L40" s="194"/>
      <c r="M40" s="194"/>
      <c r="N40" s="185"/>
      <c r="O40" s="185"/>
      <c r="P40" s="185"/>
      <c r="Q40" s="185"/>
      <c r="R40" s="185"/>
      <c r="S40" s="185"/>
      <c r="T40" s="185"/>
      <c r="U40" s="185"/>
      <c r="V40" s="170"/>
    </row>
    <row r="41" spans="1:22" ht="13.8" thickBot="1" x14ac:dyDescent="0.3">
      <c r="A41" s="196"/>
      <c r="B41" s="192"/>
      <c r="C41" s="192"/>
      <c r="D41" s="192"/>
      <c r="E41" s="192"/>
      <c r="F41" s="192"/>
      <c r="G41" s="192"/>
      <c r="H41" s="192"/>
      <c r="I41" s="192"/>
      <c r="J41" s="192"/>
      <c r="K41" s="194"/>
      <c r="L41" s="194"/>
      <c r="M41" s="194"/>
      <c r="N41" s="185"/>
      <c r="O41" s="185"/>
      <c r="P41" s="185"/>
      <c r="Q41" s="185"/>
      <c r="R41" s="185"/>
      <c r="S41" s="185"/>
      <c r="T41" s="185"/>
      <c r="U41" s="185"/>
      <c r="V41" s="170"/>
    </row>
    <row r="42" spans="1:22" s="48" customFormat="1" x14ac:dyDescent="0.25">
      <c r="A42" s="213"/>
      <c r="B42" s="86"/>
      <c r="C42" s="87" t="s">
        <v>34</v>
      </c>
      <c r="D42" s="88" t="s">
        <v>35</v>
      </c>
      <c r="E42" s="89" t="s">
        <v>36</v>
      </c>
      <c r="F42" s="90" t="s">
        <v>37</v>
      </c>
      <c r="G42" s="88" t="s">
        <v>38</v>
      </c>
      <c r="H42" s="90"/>
      <c r="I42" s="88" t="s">
        <v>30</v>
      </c>
      <c r="J42" s="91" t="s">
        <v>6</v>
      </c>
      <c r="K42" s="194"/>
      <c r="L42" s="194"/>
      <c r="M42" s="194"/>
      <c r="N42" s="185"/>
      <c r="O42" s="185"/>
      <c r="P42" s="185"/>
      <c r="Q42" s="185"/>
      <c r="R42" s="185"/>
      <c r="S42" s="185"/>
      <c r="T42" s="185"/>
      <c r="U42" s="185"/>
      <c r="V42" s="170"/>
    </row>
    <row r="43" spans="1:22" x14ac:dyDescent="0.25">
      <c r="A43" s="196"/>
      <c r="B43" s="41"/>
      <c r="C43" s="92" t="s">
        <v>39</v>
      </c>
      <c r="D43" s="93">
        <v>0</v>
      </c>
      <c r="E43" s="93">
        <v>0</v>
      </c>
      <c r="F43" s="94" t="s">
        <v>40</v>
      </c>
      <c r="G43" s="44">
        <v>0</v>
      </c>
      <c r="H43" s="44"/>
      <c r="I43" s="148">
        <f>IF(D43="",E43*G43,D43*E43*G43)</f>
        <v>0</v>
      </c>
      <c r="J43" s="78">
        <f>I43</f>
        <v>0</v>
      </c>
      <c r="K43" s="192"/>
      <c r="L43" s="192"/>
      <c r="M43" s="192"/>
      <c r="N43" s="9"/>
      <c r="O43" s="9"/>
      <c r="P43" s="9"/>
      <c r="Q43" s="9"/>
      <c r="R43" s="9"/>
      <c r="S43" s="9"/>
      <c r="T43" s="9"/>
      <c r="U43" s="9"/>
    </row>
    <row r="44" spans="1:22" x14ac:dyDescent="0.25">
      <c r="A44" s="196"/>
      <c r="B44" s="95"/>
      <c r="C44" s="96" t="s">
        <v>41</v>
      </c>
      <c r="D44" s="63">
        <v>0</v>
      </c>
      <c r="E44" s="63">
        <v>0</v>
      </c>
      <c r="F44" s="97" t="s">
        <v>40</v>
      </c>
      <c r="G44" s="65">
        <v>0</v>
      </c>
      <c r="H44" s="65"/>
      <c r="I44" s="148">
        <f>IF(D44="",E44*G44,D44*E44*G44)</f>
        <v>0</v>
      </c>
      <c r="J44" s="98">
        <f>I44</f>
        <v>0</v>
      </c>
      <c r="K44" s="192"/>
      <c r="L44" s="192"/>
      <c r="M44" s="192"/>
      <c r="N44" s="9"/>
      <c r="O44" s="9"/>
      <c r="P44" s="9"/>
      <c r="Q44" s="9"/>
      <c r="R44" s="9"/>
      <c r="S44" s="9"/>
      <c r="T44" s="9"/>
      <c r="U44" s="9"/>
    </row>
    <row r="45" spans="1:22" x14ac:dyDescent="0.25">
      <c r="A45" s="196"/>
      <c r="B45" s="68"/>
      <c r="C45" s="83" t="s">
        <v>33</v>
      </c>
      <c r="D45" s="84"/>
      <c r="E45" s="83"/>
      <c r="F45" s="83"/>
      <c r="G45" s="83"/>
      <c r="H45" s="83"/>
      <c r="I45" s="67"/>
      <c r="J45" s="56">
        <f>SUM(J43:J44)</f>
        <v>0</v>
      </c>
      <c r="K45" s="192"/>
      <c r="L45" s="192"/>
      <c r="M45" s="192"/>
      <c r="N45" s="9"/>
      <c r="O45" s="9"/>
      <c r="P45" s="9"/>
      <c r="Q45" s="9"/>
      <c r="R45" s="9"/>
      <c r="S45" s="9"/>
      <c r="T45" s="9"/>
      <c r="U45" s="9"/>
    </row>
    <row r="46" spans="1:22" x14ac:dyDescent="0.25">
      <c r="A46" s="196"/>
      <c r="B46" s="228"/>
      <c r="C46" s="229"/>
      <c r="D46" s="230"/>
      <c r="E46" s="229"/>
      <c r="F46" s="229"/>
      <c r="G46" s="229"/>
      <c r="H46" s="229"/>
      <c r="I46" s="231"/>
      <c r="J46" s="229"/>
      <c r="K46" s="192"/>
      <c r="L46" s="192"/>
      <c r="M46" s="192"/>
      <c r="N46" s="9"/>
      <c r="O46" s="9"/>
      <c r="P46" s="9"/>
      <c r="Q46" s="9"/>
      <c r="R46" s="9"/>
      <c r="S46" s="9"/>
      <c r="T46" s="9"/>
      <c r="U46" s="9"/>
    </row>
    <row r="47" spans="1:22" s="39" customFormat="1" x14ac:dyDescent="0.25">
      <c r="A47" s="214"/>
      <c r="B47" s="99" t="s">
        <v>42</v>
      </c>
      <c r="C47" s="69" t="s">
        <v>43</v>
      </c>
      <c r="D47" s="55" t="s">
        <v>35</v>
      </c>
      <c r="E47" s="67" t="s">
        <v>36</v>
      </c>
      <c r="F47" s="71" t="s">
        <v>37</v>
      </c>
      <c r="G47" s="67" t="s">
        <v>38</v>
      </c>
      <c r="H47" s="71"/>
      <c r="I47" s="67" t="s">
        <v>30</v>
      </c>
      <c r="J47" s="72" t="s">
        <v>6</v>
      </c>
      <c r="K47" s="196"/>
      <c r="L47" s="196"/>
      <c r="M47" s="196"/>
      <c r="N47" s="2"/>
      <c r="O47" s="2"/>
      <c r="P47" s="2"/>
      <c r="Q47" s="2"/>
      <c r="R47" s="2"/>
      <c r="S47" s="2"/>
      <c r="T47" s="2"/>
    </row>
    <row r="48" spans="1:22" ht="12.75" customHeight="1" x14ac:dyDescent="0.25">
      <c r="A48" s="196"/>
      <c r="B48" s="100" t="s">
        <v>44</v>
      </c>
      <c r="C48" s="101" t="s">
        <v>45</v>
      </c>
      <c r="D48" s="44">
        <v>0</v>
      </c>
      <c r="E48" s="44">
        <v>0</v>
      </c>
      <c r="F48" s="102" t="s">
        <v>40</v>
      </c>
      <c r="G48" s="44">
        <v>0</v>
      </c>
      <c r="H48" s="44"/>
      <c r="I48" s="148">
        <f>IF(D48="",E48*G48,D48*E48*G48)</f>
        <v>0</v>
      </c>
      <c r="J48" s="78">
        <f>I48</f>
        <v>0</v>
      </c>
      <c r="K48" s="196"/>
      <c r="L48" s="196"/>
      <c r="M48" s="196"/>
    </row>
    <row r="49" spans="1:20" ht="12.75" customHeight="1" x14ac:dyDescent="0.25">
      <c r="A49" s="196"/>
      <c r="B49" s="100" t="s">
        <v>44</v>
      </c>
      <c r="C49" s="103" t="s">
        <v>46</v>
      </c>
      <c r="D49" s="44">
        <v>0</v>
      </c>
      <c r="E49" s="44">
        <v>0</v>
      </c>
      <c r="F49" s="102" t="s">
        <v>40</v>
      </c>
      <c r="G49" s="44">
        <v>0</v>
      </c>
      <c r="H49" s="44"/>
      <c r="I49" s="148">
        <f>IF(D49="",E49*G49,D49*E49*G49)</f>
        <v>0</v>
      </c>
      <c r="J49" s="61">
        <f>I49</f>
        <v>0</v>
      </c>
      <c r="K49" s="196"/>
      <c r="L49" s="196"/>
      <c r="M49" s="196"/>
    </row>
    <row r="50" spans="1:20" x14ac:dyDescent="0.25">
      <c r="A50" s="196"/>
      <c r="B50" s="104"/>
      <c r="C50" s="69" t="s">
        <v>33</v>
      </c>
      <c r="D50" s="84"/>
      <c r="E50" s="83"/>
      <c r="F50" s="83" t="s">
        <v>7</v>
      </c>
      <c r="G50" s="83"/>
      <c r="H50" s="83"/>
      <c r="I50" s="175"/>
      <c r="J50" s="56">
        <f>SUM(J48:J49)</f>
        <v>0</v>
      </c>
      <c r="K50" s="196"/>
      <c r="L50" s="196"/>
      <c r="M50" s="196"/>
    </row>
    <row r="51" spans="1:20" x14ac:dyDescent="0.25">
      <c r="A51" s="196"/>
      <c r="B51" s="202"/>
      <c r="C51" s="196"/>
      <c r="D51" s="195"/>
      <c r="E51" s="196"/>
      <c r="F51" s="196"/>
      <c r="G51" s="196"/>
      <c r="H51" s="196" t="s">
        <v>7</v>
      </c>
      <c r="I51" s="196"/>
      <c r="J51" s="196"/>
      <c r="K51" s="196"/>
      <c r="L51" s="196"/>
      <c r="M51" s="196"/>
    </row>
    <row r="52" spans="1:20" s="39" customFormat="1" x14ac:dyDescent="0.25">
      <c r="A52" s="214"/>
      <c r="B52" s="99" t="s">
        <v>42</v>
      </c>
      <c r="C52" s="69" t="s">
        <v>47</v>
      </c>
      <c r="D52" s="55" t="s">
        <v>35</v>
      </c>
      <c r="E52" s="67" t="s">
        <v>36</v>
      </c>
      <c r="F52" s="71" t="s">
        <v>37</v>
      </c>
      <c r="G52" s="67" t="s">
        <v>38</v>
      </c>
      <c r="H52" s="71"/>
      <c r="I52" s="67" t="s">
        <v>30</v>
      </c>
      <c r="J52" s="72" t="s">
        <v>6</v>
      </c>
      <c r="K52" s="196"/>
      <c r="L52" s="196"/>
      <c r="M52" s="196"/>
      <c r="N52" s="2"/>
      <c r="O52" s="2"/>
      <c r="P52" s="2"/>
      <c r="Q52" s="2"/>
      <c r="R52" s="2"/>
      <c r="S52" s="2"/>
      <c r="T52" s="2"/>
    </row>
    <row r="53" spans="1:20" ht="12.75" customHeight="1" x14ac:dyDescent="0.25">
      <c r="A53" s="196"/>
      <c r="B53" s="100" t="s">
        <v>44</v>
      </c>
      <c r="C53" s="101" t="s">
        <v>45</v>
      </c>
      <c r="D53" s="44">
        <v>0</v>
      </c>
      <c r="E53" s="44">
        <v>0</v>
      </c>
      <c r="F53" s="102" t="s">
        <v>40</v>
      </c>
      <c r="G53" s="44">
        <v>0</v>
      </c>
      <c r="H53" s="44"/>
      <c r="I53" s="148">
        <f>IF(D53="",E53*G53,D53*E53*G53)</f>
        <v>0</v>
      </c>
      <c r="J53" s="78">
        <f>I53</f>
        <v>0</v>
      </c>
      <c r="K53" s="196"/>
      <c r="L53" s="196"/>
      <c r="M53" s="196"/>
    </row>
    <row r="54" spans="1:20" ht="12.75" customHeight="1" x14ac:dyDescent="0.25">
      <c r="A54" s="196"/>
      <c r="B54" s="100" t="s">
        <v>44</v>
      </c>
      <c r="C54" s="103" t="s">
        <v>46</v>
      </c>
      <c r="D54" s="44">
        <v>0</v>
      </c>
      <c r="E54" s="44">
        <v>0</v>
      </c>
      <c r="F54" s="102" t="s">
        <v>40</v>
      </c>
      <c r="G54" s="44">
        <v>0</v>
      </c>
      <c r="H54" s="44"/>
      <c r="I54" s="148">
        <f>IF(D54="",E54*G54,D54*E54*G54)</f>
        <v>0</v>
      </c>
      <c r="J54" s="98">
        <f>I54</f>
        <v>0</v>
      </c>
      <c r="K54" s="196"/>
      <c r="L54" s="196"/>
      <c r="M54" s="196"/>
    </row>
    <row r="55" spans="1:20" x14ac:dyDescent="0.25">
      <c r="A55" s="196"/>
      <c r="B55" s="104"/>
      <c r="C55" s="69" t="s">
        <v>33</v>
      </c>
      <c r="D55" s="84"/>
      <c r="E55" s="83"/>
      <c r="F55" s="83" t="s">
        <v>7</v>
      </c>
      <c r="G55" s="83"/>
      <c r="H55" s="83"/>
      <c r="I55" s="175"/>
      <c r="J55" s="56">
        <f>SUM(J53:J54)</f>
        <v>0</v>
      </c>
      <c r="K55" s="196"/>
      <c r="L55" s="196"/>
      <c r="M55" s="196"/>
    </row>
    <row r="56" spans="1:20" x14ac:dyDescent="0.25">
      <c r="A56" s="196"/>
      <c r="B56" s="227"/>
      <c r="C56" s="222"/>
      <c r="D56" s="223"/>
      <c r="E56" s="222"/>
      <c r="F56" s="222"/>
      <c r="G56" s="222"/>
      <c r="H56" s="222"/>
      <c r="I56" s="225"/>
      <c r="J56" s="226"/>
      <c r="K56" s="196"/>
      <c r="L56" s="196"/>
      <c r="M56" s="196"/>
    </row>
    <row r="57" spans="1:20" x14ac:dyDescent="0.25">
      <c r="A57" s="196"/>
      <c r="B57" s="68" t="s">
        <v>42</v>
      </c>
      <c r="C57" s="69" t="s">
        <v>48</v>
      </c>
      <c r="D57" s="55" t="s">
        <v>35</v>
      </c>
      <c r="E57" s="67" t="s">
        <v>36</v>
      </c>
      <c r="F57" s="71" t="s">
        <v>37</v>
      </c>
      <c r="G57" s="67" t="s">
        <v>38</v>
      </c>
      <c r="H57" s="71"/>
      <c r="I57" s="67" t="s">
        <v>30</v>
      </c>
      <c r="J57" s="72" t="s">
        <v>6</v>
      </c>
      <c r="K57" s="196"/>
      <c r="L57" s="196"/>
      <c r="M57" s="196"/>
    </row>
    <row r="58" spans="1:20" x14ac:dyDescent="0.25">
      <c r="A58" s="196"/>
      <c r="B58" s="100"/>
      <c r="C58" s="106" t="s">
        <v>49</v>
      </c>
      <c r="D58" s="107">
        <v>0</v>
      </c>
      <c r="E58" s="107">
        <v>0</v>
      </c>
      <c r="F58" s="102" t="s">
        <v>50</v>
      </c>
      <c r="G58" s="107">
        <v>0</v>
      </c>
      <c r="H58" s="107"/>
      <c r="I58" s="148">
        <f>IF(D58="",D58*G58,D58*E58*G58)</f>
        <v>0</v>
      </c>
      <c r="J58" s="78">
        <f>I58</f>
        <v>0</v>
      </c>
      <c r="K58" s="196"/>
      <c r="L58" s="196"/>
      <c r="M58" s="196"/>
    </row>
    <row r="59" spans="1:20" ht="12.75" customHeight="1" x14ac:dyDescent="0.25">
      <c r="A59" s="196"/>
      <c r="B59" s="108" t="s">
        <v>44</v>
      </c>
      <c r="C59" s="101" t="s">
        <v>51</v>
      </c>
      <c r="D59" s="43">
        <v>0</v>
      </c>
      <c r="E59" s="44">
        <v>0</v>
      </c>
      <c r="F59" s="102" t="s">
        <v>52</v>
      </c>
      <c r="G59" s="44">
        <v>0</v>
      </c>
      <c r="H59" s="44"/>
      <c r="I59" s="148">
        <f t="shared" ref="I59" si="0">IF(D59="",E59*G59,D59*E59*G59)</f>
        <v>0</v>
      </c>
      <c r="J59" s="45">
        <f>SUM(I59)</f>
        <v>0</v>
      </c>
      <c r="K59" s="196"/>
      <c r="L59" s="196"/>
      <c r="M59" s="196"/>
    </row>
    <row r="60" spans="1:20" x14ac:dyDescent="0.25">
      <c r="A60" s="196"/>
      <c r="B60" s="100" t="s">
        <v>44</v>
      </c>
      <c r="C60" s="103" t="s">
        <v>46</v>
      </c>
      <c r="D60" s="107">
        <v>0</v>
      </c>
      <c r="E60" s="107">
        <v>0</v>
      </c>
      <c r="F60" s="102" t="s">
        <v>50</v>
      </c>
      <c r="G60" s="107">
        <v>0</v>
      </c>
      <c r="H60" s="107"/>
      <c r="I60" s="148">
        <f>IF(D60="",D60*G60,D60*E60*G60)</f>
        <v>0</v>
      </c>
      <c r="J60" s="98">
        <f>I60</f>
        <v>0</v>
      </c>
      <c r="K60" s="196"/>
      <c r="L60" s="196"/>
      <c r="M60" s="196"/>
    </row>
    <row r="61" spans="1:20" x14ac:dyDescent="0.25">
      <c r="A61" s="196"/>
      <c r="B61" s="109"/>
      <c r="C61" s="69" t="s">
        <v>33</v>
      </c>
      <c r="D61" s="84"/>
      <c r="E61" s="83"/>
      <c r="F61" s="83"/>
      <c r="G61" s="83"/>
      <c r="H61" s="83"/>
      <c r="I61" s="175"/>
      <c r="J61" s="56">
        <f>SUM(J58:J60)</f>
        <v>0</v>
      </c>
      <c r="K61" s="196"/>
      <c r="L61" s="196"/>
      <c r="M61" s="196"/>
    </row>
    <row r="62" spans="1:20" x14ac:dyDescent="0.25">
      <c r="A62" s="196"/>
      <c r="B62" s="202"/>
      <c r="C62" s="196"/>
      <c r="D62" s="195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20" x14ac:dyDescent="0.25">
      <c r="A63" s="196"/>
      <c r="B63" s="110" t="s">
        <v>42</v>
      </c>
      <c r="C63" s="111" t="s">
        <v>112</v>
      </c>
      <c r="D63" s="112" t="s">
        <v>35</v>
      </c>
      <c r="E63" s="113" t="s">
        <v>36</v>
      </c>
      <c r="F63" s="114" t="s">
        <v>37</v>
      </c>
      <c r="G63" s="113" t="s">
        <v>38</v>
      </c>
      <c r="H63" s="114"/>
      <c r="I63" s="113" t="s">
        <v>30</v>
      </c>
      <c r="J63" s="115" t="s">
        <v>6</v>
      </c>
      <c r="K63" s="196"/>
      <c r="L63" s="196"/>
      <c r="M63" s="196"/>
    </row>
    <row r="64" spans="1:20" ht="12.75" customHeight="1" x14ac:dyDescent="0.25">
      <c r="A64" s="196"/>
      <c r="B64" s="116"/>
      <c r="C64" s="117" t="s">
        <v>53</v>
      </c>
      <c r="D64" s="118">
        <v>0</v>
      </c>
      <c r="E64" s="119">
        <v>0</v>
      </c>
      <c r="F64" s="120" t="s">
        <v>50</v>
      </c>
      <c r="G64" s="119">
        <v>0</v>
      </c>
      <c r="H64" s="119"/>
      <c r="I64" s="146">
        <f>IF(D64="",E64*G64,D64*E64*G64)</f>
        <v>0</v>
      </c>
      <c r="J64" s="78">
        <f t="shared" ref="J64:J73" si="1">SUM(I64)</f>
        <v>0</v>
      </c>
      <c r="K64" s="196"/>
      <c r="L64" s="196"/>
      <c r="M64" s="196"/>
    </row>
    <row r="65" spans="1:16" ht="12.75" customHeight="1" x14ac:dyDescent="0.25">
      <c r="A65" s="196"/>
      <c r="B65" s="108" t="s">
        <v>44</v>
      </c>
      <c r="C65" s="101" t="s">
        <v>54</v>
      </c>
      <c r="D65" s="43">
        <v>0</v>
      </c>
      <c r="E65" s="44">
        <v>0</v>
      </c>
      <c r="F65" s="102" t="s">
        <v>52</v>
      </c>
      <c r="G65" s="44">
        <v>0</v>
      </c>
      <c r="H65" s="44"/>
      <c r="I65" s="148">
        <f t="shared" ref="I65:I73" si="2">IF(D65="",E65*G65,D65*E65*G65)</f>
        <v>0</v>
      </c>
      <c r="J65" s="45">
        <f t="shared" si="1"/>
        <v>0</v>
      </c>
      <c r="K65" s="196"/>
      <c r="L65" s="196"/>
      <c r="M65" s="196"/>
    </row>
    <row r="66" spans="1:16" ht="12.75" customHeight="1" x14ac:dyDescent="0.25">
      <c r="A66" s="196"/>
      <c r="B66" s="108" t="s">
        <v>44</v>
      </c>
      <c r="C66" s="101" t="s">
        <v>55</v>
      </c>
      <c r="D66" s="43">
        <v>0</v>
      </c>
      <c r="E66" s="44">
        <v>0</v>
      </c>
      <c r="F66" s="102" t="s">
        <v>52</v>
      </c>
      <c r="G66" s="44">
        <v>0</v>
      </c>
      <c r="H66" s="44"/>
      <c r="I66" s="148">
        <f t="shared" si="2"/>
        <v>0</v>
      </c>
      <c r="J66" s="45">
        <f t="shared" si="1"/>
        <v>0</v>
      </c>
      <c r="K66" s="196"/>
      <c r="L66" s="196"/>
      <c r="M66" s="196"/>
    </row>
    <row r="67" spans="1:16" ht="12.75" customHeight="1" x14ac:dyDescent="0.25">
      <c r="A67" s="196"/>
      <c r="B67" s="108" t="s">
        <v>44</v>
      </c>
      <c r="C67" s="101" t="s">
        <v>56</v>
      </c>
      <c r="D67" s="43">
        <v>0</v>
      </c>
      <c r="E67" s="44">
        <v>0</v>
      </c>
      <c r="F67" s="102" t="s">
        <v>52</v>
      </c>
      <c r="G67" s="44">
        <v>0</v>
      </c>
      <c r="H67" s="44"/>
      <c r="I67" s="148">
        <f t="shared" si="2"/>
        <v>0</v>
      </c>
      <c r="J67" s="45">
        <f t="shared" si="1"/>
        <v>0</v>
      </c>
      <c r="K67" s="196"/>
      <c r="L67" s="196"/>
      <c r="M67" s="196"/>
    </row>
    <row r="68" spans="1:16" ht="12.75" customHeight="1" x14ac:dyDescent="0.25">
      <c r="A68" s="196"/>
      <c r="B68" s="108" t="s">
        <v>44</v>
      </c>
      <c r="C68" s="101" t="s">
        <v>57</v>
      </c>
      <c r="D68" s="59">
        <v>0</v>
      </c>
      <c r="E68" s="59">
        <v>0</v>
      </c>
      <c r="F68" s="102" t="s">
        <v>52</v>
      </c>
      <c r="G68" s="44">
        <v>0</v>
      </c>
      <c r="H68" s="44"/>
      <c r="I68" s="148">
        <f t="shared" si="2"/>
        <v>0</v>
      </c>
      <c r="J68" s="45">
        <f t="shared" si="1"/>
        <v>0</v>
      </c>
      <c r="K68" s="196"/>
      <c r="L68" s="196"/>
      <c r="M68" s="196"/>
    </row>
    <row r="69" spans="1:16" ht="12.75" customHeight="1" x14ac:dyDescent="0.25">
      <c r="A69" s="196"/>
      <c r="B69" s="108" t="s">
        <v>44</v>
      </c>
      <c r="C69" s="101" t="s">
        <v>58</v>
      </c>
      <c r="D69" s="43">
        <v>0</v>
      </c>
      <c r="E69" s="43">
        <v>0</v>
      </c>
      <c r="F69" s="102" t="s">
        <v>52</v>
      </c>
      <c r="G69" s="44">
        <v>0</v>
      </c>
      <c r="H69" s="44"/>
      <c r="I69" s="148">
        <f t="shared" si="2"/>
        <v>0</v>
      </c>
      <c r="J69" s="45">
        <f t="shared" si="1"/>
        <v>0</v>
      </c>
      <c r="K69" s="196"/>
      <c r="L69" s="196"/>
      <c r="M69" s="196"/>
    </row>
    <row r="70" spans="1:16" ht="12.75" customHeight="1" x14ac:dyDescent="0.25">
      <c r="A70" s="196"/>
      <c r="B70" s="108"/>
      <c r="C70" s="101" t="s">
        <v>59</v>
      </c>
      <c r="D70" s="43">
        <v>0</v>
      </c>
      <c r="E70" s="43">
        <v>0</v>
      </c>
      <c r="F70" s="102" t="s">
        <v>52</v>
      </c>
      <c r="G70" s="44">
        <v>0</v>
      </c>
      <c r="H70" s="44"/>
      <c r="I70" s="148">
        <f t="shared" si="2"/>
        <v>0</v>
      </c>
      <c r="J70" s="45">
        <f t="shared" si="1"/>
        <v>0</v>
      </c>
      <c r="K70" s="196"/>
      <c r="L70" s="196"/>
      <c r="M70" s="196"/>
    </row>
    <row r="71" spans="1:16" ht="12.75" customHeight="1" x14ac:dyDescent="0.25">
      <c r="A71" s="196"/>
      <c r="B71" s="108" t="s">
        <v>44</v>
      </c>
      <c r="C71" s="101" t="s">
        <v>60</v>
      </c>
      <c r="D71" s="43">
        <v>0</v>
      </c>
      <c r="E71" s="43">
        <v>0</v>
      </c>
      <c r="F71" s="102" t="s">
        <v>52</v>
      </c>
      <c r="G71" s="44">
        <v>0</v>
      </c>
      <c r="H71" s="44"/>
      <c r="I71" s="148">
        <f t="shared" si="2"/>
        <v>0</v>
      </c>
      <c r="J71" s="45">
        <f t="shared" si="1"/>
        <v>0</v>
      </c>
      <c r="K71" s="196"/>
      <c r="L71" s="196"/>
      <c r="M71" s="196"/>
    </row>
    <row r="72" spans="1:16" ht="12.75" customHeight="1" x14ac:dyDescent="0.25">
      <c r="A72" s="196"/>
      <c r="B72" s="108" t="s">
        <v>44</v>
      </c>
      <c r="C72" s="103" t="s">
        <v>46</v>
      </c>
      <c r="D72" s="44">
        <v>0</v>
      </c>
      <c r="E72" s="44">
        <v>0</v>
      </c>
      <c r="F72" s="102" t="s">
        <v>52</v>
      </c>
      <c r="G72" s="44">
        <v>0</v>
      </c>
      <c r="H72" s="44"/>
      <c r="I72" s="148">
        <f t="shared" si="2"/>
        <v>0</v>
      </c>
      <c r="J72" s="45">
        <f t="shared" si="1"/>
        <v>0</v>
      </c>
      <c r="K72" s="196"/>
      <c r="L72" s="196"/>
      <c r="M72" s="196"/>
    </row>
    <row r="73" spans="1:16" ht="12.75" customHeight="1" x14ac:dyDescent="0.3">
      <c r="A73" s="196"/>
      <c r="B73" s="108" t="s">
        <v>44</v>
      </c>
      <c r="C73" s="103" t="s">
        <v>46</v>
      </c>
      <c r="D73" s="59">
        <v>0</v>
      </c>
      <c r="E73" s="59">
        <v>0</v>
      </c>
      <c r="F73" s="121" t="s">
        <v>52</v>
      </c>
      <c r="G73" s="59">
        <v>0</v>
      </c>
      <c r="H73" s="59"/>
      <c r="I73" s="148">
        <f t="shared" si="2"/>
        <v>0</v>
      </c>
      <c r="J73" s="45">
        <f t="shared" si="1"/>
        <v>0</v>
      </c>
      <c r="K73" s="197"/>
      <c r="L73" s="197"/>
      <c r="M73" s="197"/>
      <c r="N73" s="8"/>
      <c r="O73" s="8"/>
      <c r="P73" s="8"/>
    </row>
    <row r="74" spans="1:16" x14ac:dyDescent="0.25">
      <c r="A74" s="196"/>
      <c r="B74" s="68"/>
      <c r="C74" s="69" t="s">
        <v>33</v>
      </c>
      <c r="D74" s="84"/>
      <c r="E74" s="83"/>
      <c r="F74" s="83"/>
      <c r="G74" s="83"/>
      <c r="H74" s="83"/>
      <c r="I74" s="175"/>
      <c r="J74" s="56">
        <f>SUM(J64:J73)</f>
        <v>0</v>
      </c>
      <c r="K74" s="192"/>
      <c r="L74" s="192"/>
      <c r="M74" s="192"/>
      <c r="N74" s="9"/>
    </row>
    <row r="75" spans="1:16" ht="12.75" customHeight="1" x14ac:dyDescent="0.25">
      <c r="A75" s="196"/>
      <c r="B75" s="221"/>
      <c r="C75" s="222"/>
      <c r="D75" s="223"/>
      <c r="E75" s="222"/>
      <c r="F75" s="224"/>
      <c r="G75" s="222"/>
      <c r="H75" s="222"/>
      <c r="I75" s="225"/>
      <c r="J75" s="226"/>
      <c r="K75" s="196"/>
      <c r="L75" s="196"/>
      <c r="M75" s="196"/>
    </row>
    <row r="76" spans="1:16" x14ac:dyDescent="0.25">
      <c r="A76" s="196"/>
      <c r="B76" s="68"/>
      <c r="C76" s="69" t="s">
        <v>61</v>
      </c>
      <c r="D76" s="55" t="s">
        <v>35</v>
      </c>
      <c r="E76" s="67" t="s">
        <v>36</v>
      </c>
      <c r="F76" s="71" t="s">
        <v>37</v>
      </c>
      <c r="G76" s="67" t="s">
        <v>38</v>
      </c>
      <c r="H76" s="71"/>
      <c r="I76" s="67" t="s">
        <v>30</v>
      </c>
      <c r="J76" s="72" t="s">
        <v>6</v>
      </c>
      <c r="K76" s="196"/>
      <c r="L76" s="196"/>
      <c r="M76" s="196"/>
    </row>
    <row r="77" spans="1:16" x14ac:dyDescent="0.25">
      <c r="A77" s="196"/>
      <c r="B77" s="124"/>
      <c r="C77" s="101" t="s">
        <v>62</v>
      </c>
      <c r="D77" s="59">
        <v>0</v>
      </c>
      <c r="E77" s="44">
        <v>0</v>
      </c>
      <c r="F77" s="102" t="s">
        <v>40</v>
      </c>
      <c r="G77" s="44">
        <v>0</v>
      </c>
      <c r="H77" s="44"/>
      <c r="I77" s="148">
        <f t="shared" ref="I77:I80" si="3">IF(D77="",E77*G77,D77*E77*G77)</f>
        <v>0</v>
      </c>
      <c r="J77" s="45">
        <f>I77</f>
        <v>0</v>
      </c>
      <c r="K77" s="196"/>
      <c r="L77" s="196"/>
      <c r="M77" s="196"/>
    </row>
    <row r="78" spans="1:16" x14ac:dyDescent="0.25">
      <c r="A78" s="196"/>
      <c r="B78" s="124"/>
      <c r="C78" s="125" t="s">
        <v>63</v>
      </c>
      <c r="D78" s="59">
        <v>0</v>
      </c>
      <c r="E78" s="44">
        <v>0</v>
      </c>
      <c r="F78" s="102" t="s">
        <v>40</v>
      </c>
      <c r="G78" s="44">
        <v>0</v>
      </c>
      <c r="H78" s="44"/>
      <c r="I78" s="148">
        <f t="shared" si="3"/>
        <v>0</v>
      </c>
      <c r="J78" s="45">
        <f t="shared" ref="J78:J79" si="4">I78</f>
        <v>0</v>
      </c>
      <c r="K78" s="196"/>
      <c r="L78" s="196"/>
      <c r="M78" s="196"/>
    </row>
    <row r="79" spans="1:16" x14ac:dyDescent="0.25">
      <c r="A79" s="196"/>
      <c r="B79" s="124"/>
      <c r="C79" s="125" t="s">
        <v>65</v>
      </c>
      <c r="D79" s="59">
        <v>0</v>
      </c>
      <c r="E79" s="44">
        <v>0</v>
      </c>
      <c r="F79" s="102" t="s">
        <v>52</v>
      </c>
      <c r="G79" s="44">
        <v>0</v>
      </c>
      <c r="H79" s="44"/>
      <c r="I79" s="148">
        <f t="shared" si="3"/>
        <v>0</v>
      </c>
      <c r="J79" s="45">
        <f t="shared" si="4"/>
        <v>0</v>
      </c>
      <c r="K79" s="196"/>
      <c r="L79" s="196"/>
      <c r="M79" s="196"/>
    </row>
    <row r="80" spans="1:16" x14ac:dyDescent="0.25">
      <c r="A80" s="196"/>
      <c r="B80" s="124"/>
      <c r="C80" s="171" t="s">
        <v>64</v>
      </c>
      <c r="D80" s="59">
        <v>0</v>
      </c>
      <c r="E80" s="44">
        <v>0</v>
      </c>
      <c r="F80" s="102" t="s">
        <v>40</v>
      </c>
      <c r="G80" s="44">
        <v>0</v>
      </c>
      <c r="H80" s="44"/>
      <c r="I80" s="148">
        <f t="shared" si="3"/>
        <v>0</v>
      </c>
      <c r="J80" s="45">
        <f>I80</f>
        <v>0</v>
      </c>
      <c r="K80" s="196"/>
      <c r="L80" s="196"/>
      <c r="M80" s="196"/>
    </row>
    <row r="81" spans="1:14" x14ac:dyDescent="0.25">
      <c r="A81" s="196"/>
      <c r="B81" s="68"/>
      <c r="C81" s="69" t="s">
        <v>33</v>
      </c>
      <c r="D81" s="84"/>
      <c r="E81" s="83" t="s">
        <v>7</v>
      </c>
      <c r="F81" s="83"/>
      <c r="G81" s="83"/>
      <c r="H81" s="83"/>
      <c r="I81" s="175"/>
      <c r="J81" s="56">
        <f>SUM(J77:J80)</f>
        <v>0</v>
      </c>
      <c r="K81" s="196"/>
      <c r="L81" s="196"/>
      <c r="M81" s="196"/>
    </row>
    <row r="82" spans="1:14" x14ac:dyDescent="0.25">
      <c r="A82" s="196"/>
      <c r="B82" s="123"/>
      <c r="C82" s="83"/>
      <c r="D82" s="84"/>
      <c r="E82" s="83"/>
      <c r="F82" s="83"/>
      <c r="G82" s="83"/>
      <c r="H82" s="83"/>
      <c r="I82" s="175"/>
      <c r="J82" s="105"/>
      <c r="K82" s="196"/>
      <c r="L82" s="196"/>
      <c r="M82" s="196"/>
    </row>
    <row r="83" spans="1:14" x14ac:dyDescent="0.25">
      <c r="A83" s="196"/>
      <c r="B83" s="68"/>
      <c r="C83" s="69" t="s">
        <v>66</v>
      </c>
      <c r="D83" s="55" t="s">
        <v>35</v>
      </c>
      <c r="E83" s="67" t="s">
        <v>36</v>
      </c>
      <c r="F83" s="71" t="s">
        <v>37</v>
      </c>
      <c r="G83" s="67" t="s">
        <v>38</v>
      </c>
      <c r="H83" s="71"/>
      <c r="I83" s="67" t="s">
        <v>30</v>
      </c>
      <c r="J83" s="72" t="s">
        <v>6</v>
      </c>
      <c r="K83" s="196"/>
      <c r="L83" s="196"/>
      <c r="M83" s="196"/>
    </row>
    <row r="84" spans="1:14" x14ac:dyDescent="0.25">
      <c r="A84" s="196"/>
      <c r="B84" s="124"/>
      <c r="C84" s="127" t="s">
        <v>67</v>
      </c>
      <c r="D84" s="59">
        <v>0</v>
      </c>
      <c r="E84" s="44">
        <v>0</v>
      </c>
      <c r="F84" s="102" t="s">
        <v>40</v>
      </c>
      <c r="G84" s="44">
        <v>0</v>
      </c>
      <c r="H84" s="44"/>
      <c r="I84" s="148">
        <f>IF(D84="",E84*G84,D84*E84*G84)</f>
        <v>0</v>
      </c>
      <c r="J84" s="45">
        <f>I84</f>
        <v>0</v>
      </c>
      <c r="K84" s="196"/>
      <c r="L84" s="196"/>
      <c r="M84" s="196"/>
    </row>
    <row r="85" spans="1:14" x14ac:dyDescent="0.25">
      <c r="A85" s="196"/>
      <c r="B85" s="124"/>
      <c r="C85" s="128" t="s">
        <v>68</v>
      </c>
      <c r="D85" s="59">
        <v>0</v>
      </c>
      <c r="E85" s="44">
        <v>0</v>
      </c>
      <c r="F85" s="129" t="s">
        <v>40</v>
      </c>
      <c r="G85" s="44">
        <v>0</v>
      </c>
      <c r="H85" s="65"/>
      <c r="I85" s="148">
        <f>IF(D85="",E85*G85,D85*E85*G85)</f>
        <v>0</v>
      </c>
      <c r="J85" s="45">
        <f>I85</f>
        <v>0</v>
      </c>
      <c r="K85" s="196"/>
      <c r="L85" s="196"/>
      <c r="M85" s="196"/>
    </row>
    <row r="86" spans="1:14" x14ac:dyDescent="0.25">
      <c r="A86" s="196"/>
      <c r="B86" s="130"/>
      <c r="C86" s="69" t="s">
        <v>33</v>
      </c>
      <c r="D86" s="84"/>
      <c r="E86" s="83"/>
      <c r="F86" s="71"/>
      <c r="G86" s="83"/>
      <c r="H86" s="83"/>
      <c r="I86" s="175"/>
      <c r="J86" s="56">
        <f>SUM(J84:J85)</f>
        <v>0</v>
      </c>
      <c r="K86" s="196"/>
      <c r="L86" s="196"/>
      <c r="M86" s="196"/>
    </row>
    <row r="87" spans="1:14" x14ac:dyDescent="0.25">
      <c r="A87" s="196"/>
      <c r="F87" s="20"/>
      <c r="G87" s="2"/>
      <c r="I87" s="2"/>
      <c r="K87" s="196"/>
      <c r="L87" s="196"/>
      <c r="M87" s="196"/>
    </row>
    <row r="88" spans="1:14" x14ac:dyDescent="0.25">
      <c r="A88" s="196"/>
      <c r="B88" s="68"/>
      <c r="C88" s="69" t="s">
        <v>69</v>
      </c>
      <c r="D88" s="55" t="s">
        <v>35</v>
      </c>
      <c r="E88" s="67" t="s">
        <v>36</v>
      </c>
      <c r="F88" s="71" t="s">
        <v>37</v>
      </c>
      <c r="G88" s="67" t="s">
        <v>38</v>
      </c>
      <c r="H88" s="71"/>
      <c r="I88" s="67" t="s">
        <v>30</v>
      </c>
      <c r="J88" s="72" t="s">
        <v>6</v>
      </c>
      <c r="K88" s="196"/>
      <c r="L88" s="196"/>
      <c r="M88" s="196"/>
    </row>
    <row r="89" spans="1:14" x14ac:dyDescent="0.25">
      <c r="A89" s="196"/>
      <c r="B89" s="124"/>
      <c r="C89" s="126" t="s">
        <v>70</v>
      </c>
      <c r="D89" s="44">
        <v>0</v>
      </c>
      <c r="E89" s="107">
        <v>0</v>
      </c>
      <c r="F89" s="102" t="s">
        <v>40</v>
      </c>
      <c r="G89" s="107">
        <v>0</v>
      </c>
      <c r="H89" s="102"/>
      <c r="I89" s="148">
        <f>IF(D89="",E89*G89,D89*E89*G89)</f>
        <v>0</v>
      </c>
      <c r="J89" s="45">
        <f>I89</f>
        <v>0</v>
      </c>
      <c r="K89" s="196"/>
      <c r="L89" s="196"/>
      <c r="M89" s="196"/>
    </row>
    <row r="90" spans="1:14" x14ac:dyDescent="0.25">
      <c r="A90" s="196"/>
      <c r="B90" s="124"/>
      <c r="C90" s="131" t="s">
        <v>71</v>
      </c>
      <c r="D90" s="44">
        <v>0</v>
      </c>
      <c r="E90" s="107">
        <v>0</v>
      </c>
      <c r="F90" s="102" t="s">
        <v>40</v>
      </c>
      <c r="G90" s="107">
        <v>0</v>
      </c>
      <c r="H90" s="32"/>
      <c r="I90" s="148">
        <f>IF(D90="",E90*G90,D90*E90*G90)</f>
        <v>0</v>
      </c>
      <c r="J90" s="45">
        <f>I90</f>
        <v>0</v>
      </c>
      <c r="K90" s="196"/>
      <c r="L90" s="196"/>
      <c r="M90" s="196"/>
    </row>
    <row r="91" spans="1:14" x14ac:dyDescent="0.25">
      <c r="A91" s="196"/>
      <c r="B91" s="130"/>
      <c r="C91" s="69" t="s">
        <v>33</v>
      </c>
      <c r="D91" s="84"/>
      <c r="E91" s="83" t="s">
        <v>7</v>
      </c>
      <c r="F91" s="83"/>
      <c r="G91" s="83"/>
      <c r="H91" s="83"/>
      <c r="I91" s="175"/>
      <c r="J91" s="56">
        <f>SUM(J89:J90)</f>
        <v>0</v>
      </c>
      <c r="K91" s="196"/>
      <c r="L91" s="196"/>
      <c r="M91" s="196"/>
    </row>
    <row r="92" spans="1:14" x14ac:dyDescent="0.25">
      <c r="A92" s="196"/>
      <c r="B92" s="123"/>
      <c r="C92" s="83"/>
      <c r="D92" s="84"/>
      <c r="E92" s="83"/>
      <c r="F92" s="83"/>
      <c r="G92" s="83"/>
      <c r="H92" s="83"/>
      <c r="I92" s="175"/>
      <c r="J92" s="105"/>
      <c r="K92" s="192"/>
      <c r="L92" s="192"/>
      <c r="M92" s="192"/>
      <c r="N92" s="9"/>
    </row>
    <row r="93" spans="1:14" x14ac:dyDescent="0.25">
      <c r="A93" s="196"/>
      <c r="B93" s="68"/>
      <c r="C93" s="69" t="s">
        <v>72</v>
      </c>
      <c r="D93" s="55" t="s">
        <v>35</v>
      </c>
      <c r="E93" s="67" t="s">
        <v>36</v>
      </c>
      <c r="F93" s="71" t="s">
        <v>37</v>
      </c>
      <c r="G93" s="67" t="s">
        <v>38</v>
      </c>
      <c r="H93" s="71"/>
      <c r="I93" s="67" t="s">
        <v>30</v>
      </c>
      <c r="J93" s="72" t="s">
        <v>6</v>
      </c>
      <c r="K93" s="196"/>
      <c r="L93" s="196"/>
      <c r="M93" s="196"/>
    </row>
    <row r="94" spans="1:14" x14ac:dyDescent="0.25">
      <c r="A94" s="196"/>
      <c r="B94" s="132"/>
      <c r="C94" s="133" t="s">
        <v>73</v>
      </c>
      <c r="D94" s="119">
        <v>0</v>
      </c>
      <c r="E94" s="119">
        <v>0</v>
      </c>
      <c r="F94" s="120" t="s">
        <v>40</v>
      </c>
      <c r="G94" s="119">
        <v>0</v>
      </c>
      <c r="H94" s="119"/>
      <c r="I94" s="146">
        <f t="shared" ref="I94:I98" si="5">IF(D94="",E94*G94,D94*E94*G94)</f>
        <v>0</v>
      </c>
      <c r="J94" s="45">
        <f t="shared" ref="J94:J98" si="6">I94</f>
        <v>0</v>
      </c>
      <c r="K94" s="196"/>
      <c r="L94" s="196"/>
      <c r="M94" s="196"/>
    </row>
    <row r="95" spans="1:14" x14ac:dyDescent="0.25">
      <c r="A95" s="196"/>
      <c r="B95" s="124"/>
      <c r="C95" s="106" t="s">
        <v>74</v>
      </c>
      <c r="D95" s="44">
        <v>0</v>
      </c>
      <c r="E95" s="44">
        <v>0</v>
      </c>
      <c r="F95" s="102" t="s">
        <v>40</v>
      </c>
      <c r="G95" s="44">
        <v>0</v>
      </c>
      <c r="H95" s="44"/>
      <c r="I95" s="148">
        <f t="shared" si="5"/>
        <v>0</v>
      </c>
      <c r="J95" s="45">
        <f t="shared" si="6"/>
        <v>0</v>
      </c>
      <c r="K95" s="196"/>
      <c r="L95" s="196"/>
      <c r="M95" s="196"/>
    </row>
    <row r="96" spans="1:14" x14ac:dyDescent="0.25">
      <c r="A96" s="196"/>
      <c r="B96" s="134"/>
      <c r="C96" s="135" t="s">
        <v>75</v>
      </c>
      <c r="D96" s="48">
        <v>0</v>
      </c>
      <c r="E96" s="48">
        <v>0</v>
      </c>
      <c r="F96" s="136" t="s">
        <v>40</v>
      </c>
      <c r="G96" s="48">
        <v>0</v>
      </c>
      <c r="H96" s="48"/>
      <c r="I96" s="176">
        <f t="shared" si="5"/>
        <v>0</v>
      </c>
      <c r="J96" s="50">
        <f t="shared" si="6"/>
        <v>0</v>
      </c>
      <c r="K96" s="196"/>
      <c r="L96" s="196"/>
      <c r="M96" s="196"/>
    </row>
    <row r="97" spans="1:13" x14ac:dyDescent="0.25">
      <c r="A97" s="196"/>
      <c r="B97" s="124"/>
      <c r="C97" s="137" t="s">
        <v>76</v>
      </c>
      <c r="D97" s="138">
        <v>0</v>
      </c>
      <c r="E97" s="138">
        <v>0</v>
      </c>
      <c r="F97" s="102" t="s">
        <v>40</v>
      </c>
      <c r="G97" s="138">
        <v>0</v>
      </c>
      <c r="H97" s="138"/>
      <c r="I97" s="138">
        <f t="shared" si="5"/>
        <v>0</v>
      </c>
      <c r="J97" s="45">
        <f t="shared" si="6"/>
        <v>0</v>
      </c>
      <c r="K97" s="196"/>
      <c r="L97" s="196"/>
      <c r="M97" s="196"/>
    </row>
    <row r="98" spans="1:13" x14ac:dyDescent="0.25">
      <c r="A98" s="196"/>
      <c r="B98" s="139"/>
      <c r="C98" s="128" t="s">
        <v>77</v>
      </c>
      <c r="D98" s="65">
        <v>0</v>
      </c>
      <c r="E98" s="65">
        <v>0</v>
      </c>
      <c r="F98" s="129" t="s">
        <v>40</v>
      </c>
      <c r="G98" s="65">
        <v>0</v>
      </c>
      <c r="H98" s="65"/>
      <c r="I98" s="177">
        <f t="shared" si="5"/>
        <v>0</v>
      </c>
      <c r="J98" s="98">
        <f t="shared" si="6"/>
        <v>0</v>
      </c>
      <c r="K98" s="196"/>
      <c r="L98" s="196"/>
      <c r="M98" s="196"/>
    </row>
    <row r="99" spans="1:13" x14ac:dyDescent="0.25">
      <c r="A99" s="196"/>
      <c r="B99" s="130"/>
      <c r="C99" s="69" t="s">
        <v>33</v>
      </c>
      <c r="D99" s="84"/>
      <c r="E99" s="83" t="s">
        <v>7</v>
      </c>
      <c r="F99" s="83"/>
      <c r="G99" s="83"/>
      <c r="H99" s="83"/>
      <c r="I99" s="175"/>
      <c r="J99" s="56">
        <f>SUM(J94:J98)</f>
        <v>0</v>
      </c>
      <c r="K99" s="196"/>
      <c r="L99" s="196"/>
      <c r="M99" s="196"/>
    </row>
    <row r="100" spans="1:13" x14ac:dyDescent="0.25">
      <c r="A100" s="196"/>
      <c r="B100" s="202"/>
      <c r="C100" s="196"/>
      <c r="D100" s="195"/>
      <c r="E100" s="196"/>
      <c r="F100" s="196"/>
      <c r="G100" s="196"/>
      <c r="H100" s="196"/>
      <c r="I100" s="196"/>
      <c r="J100" s="196"/>
      <c r="K100" s="196"/>
      <c r="L100" s="196"/>
      <c r="M100" s="196"/>
    </row>
    <row r="101" spans="1:13" x14ac:dyDescent="0.25">
      <c r="A101" s="196"/>
      <c r="B101" s="68"/>
      <c r="C101" s="69" t="s">
        <v>78</v>
      </c>
      <c r="D101" s="55" t="s">
        <v>35</v>
      </c>
      <c r="E101" s="67" t="s">
        <v>36</v>
      </c>
      <c r="F101" s="71" t="s">
        <v>37</v>
      </c>
      <c r="G101" s="67" t="s">
        <v>38</v>
      </c>
      <c r="H101" s="71"/>
      <c r="I101" s="67" t="s">
        <v>30</v>
      </c>
      <c r="J101" s="72" t="s">
        <v>6</v>
      </c>
      <c r="K101" s="196"/>
      <c r="L101" s="196"/>
      <c r="M101" s="196"/>
    </row>
    <row r="102" spans="1:13" x14ac:dyDescent="0.25">
      <c r="A102" s="196"/>
      <c r="B102" s="124"/>
      <c r="C102" s="140" t="s">
        <v>79</v>
      </c>
      <c r="D102" s="59">
        <v>0</v>
      </c>
      <c r="E102" s="59">
        <v>0</v>
      </c>
      <c r="F102" s="121" t="s">
        <v>50</v>
      </c>
      <c r="G102" s="59">
        <v>0</v>
      </c>
      <c r="H102" s="59"/>
      <c r="I102" s="148">
        <f>IF(D102="",E102*G102,D102*E102*G102)</f>
        <v>0</v>
      </c>
      <c r="J102" s="45">
        <f>I102</f>
        <v>0</v>
      </c>
      <c r="K102" s="196"/>
      <c r="L102" s="196"/>
      <c r="M102" s="196"/>
    </row>
    <row r="103" spans="1:13" x14ac:dyDescent="0.25">
      <c r="A103" s="196"/>
      <c r="B103" s="124"/>
      <c r="C103" s="101" t="s">
        <v>80</v>
      </c>
      <c r="D103" s="44">
        <v>0</v>
      </c>
      <c r="E103" s="44">
        <v>0</v>
      </c>
      <c r="F103" s="102" t="s">
        <v>40</v>
      </c>
      <c r="G103" s="178">
        <v>0</v>
      </c>
      <c r="H103" s="44"/>
      <c r="I103" s="148">
        <f>IF(D103="",E103*G103,D103*E103*G103)</f>
        <v>0</v>
      </c>
      <c r="J103" s="45">
        <f>I103</f>
        <v>0</v>
      </c>
      <c r="K103" s="196"/>
      <c r="L103" s="196"/>
      <c r="M103" s="196"/>
    </row>
    <row r="104" spans="1:13" x14ac:dyDescent="0.25">
      <c r="A104" s="196"/>
      <c r="B104" s="124"/>
      <c r="C104" s="128" t="s">
        <v>81</v>
      </c>
      <c r="D104" s="44">
        <v>0</v>
      </c>
      <c r="E104" s="44">
        <v>0</v>
      </c>
      <c r="F104" s="129" t="s">
        <v>40</v>
      </c>
      <c r="G104" s="178">
        <v>0</v>
      </c>
      <c r="H104" s="65"/>
      <c r="I104" s="148">
        <f>IF(D104="",E104*G104,D104*E104*G104)</f>
        <v>0</v>
      </c>
      <c r="J104" s="45">
        <f>I104</f>
        <v>0</v>
      </c>
      <c r="K104" s="196"/>
      <c r="L104" s="196"/>
      <c r="M104" s="196"/>
    </row>
    <row r="105" spans="1:13" x14ac:dyDescent="0.25">
      <c r="A105" s="196"/>
      <c r="B105" s="130"/>
      <c r="C105" s="69" t="s">
        <v>33</v>
      </c>
      <c r="D105" s="84"/>
      <c r="E105" s="83" t="s">
        <v>7</v>
      </c>
      <c r="F105" s="83"/>
      <c r="G105" s="83"/>
      <c r="H105" s="83"/>
      <c r="I105" s="175"/>
      <c r="J105" s="56">
        <f>SUM(J102:J104)</f>
        <v>0</v>
      </c>
      <c r="K105" s="196"/>
      <c r="L105" s="196"/>
      <c r="M105" s="196"/>
    </row>
    <row r="106" spans="1:13" x14ac:dyDescent="0.25">
      <c r="A106" s="196"/>
      <c r="B106" s="202"/>
      <c r="C106" s="196"/>
      <c r="D106" s="195"/>
      <c r="E106" s="196"/>
      <c r="F106" s="196"/>
      <c r="G106" s="196"/>
      <c r="H106" s="196"/>
      <c r="I106" s="196"/>
      <c r="J106" s="196"/>
      <c r="K106" s="196"/>
      <c r="L106" s="196"/>
      <c r="M106" s="196"/>
    </row>
    <row r="107" spans="1:13" x14ac:dyDescent="0.25">
      <c r="A107" s="196"/>
      <c r="B107" s="68"/>
      <c r="C107" s="141" t="s">
        <v>82</v>
      </c>
      <c r="D107" s="55" t="s">
        <v>35</v>
      </c>
      <c r="E107" s="67" t="s">
        <v>36</v>
      </c>
      <c r="F107" s="71" t="s">
        <v>37</v>
      </c>
      <c r="G107" s="67" t="s">
        <v>38</v>
      </c>
      <c r="H107" s="71"/>
      <c r="I107" s="67" t="s">
        <v>30</v>
      </c>
      <c r="J107" s="72" t="s">
        <v>6</v>
      </c>
      <c r="K107" s="196"/>
      <c r="L107" s="196"/>
      <c r="M107" s="196"/>
    </row>
    <row r="108" spans="1:13" x14ac:dyDescent="0.25">
      <c r="A108" s="196"/>
      <c r="B108" s="124"/>
      <c r="C108" s="106" t="s">
        <v>83</v>
      </c>
      <c r="D108" s="44">
        <v>0</v>
      </c>
      <c r="E108" s="44">
        <v>0</v>
      </c>
      <c r="F108" s="102" t="s">
        <v>52</v>
      </c>
      <c r="G108" s="44">
        <v>0</v>
      </c>
      <c r="H108" s="44"/>
      <c r="I108" s="148">
        <f t="shared" ref="I108:I111" si="7">IF(D108="",E108*G108,D108*E108*G108)</f>
        <v>0</v>
      </c>
      <c r="J108" s="45">
        <f>I108</f>
        <v>0</v>
      </c>
      <c r="K108" s="196"/>
      <c r="L108" s="196"/>
      <c r="M108" s="196"/>
    </row>
    <row r="109" spans="1:13" x14ac:dyDescent="0.25">
      <c r="A109" s="196"/>
      <c r="B109" s="124"/>
      <c r="C109" s="106" t="s">
        <v>84</v>
      </c>
      <c r="D109" s="44">
        <v>0</v>
      </c>
      <c r="E109" s="44">
        <v>0</v>
      </c>
      <c r="F109" s="102" t="s">
        <v>85</v>
      </c>
      <c r="G109" s="44">
        <v>0</v>
      </c>
      <c r="H109" s="44"/>
      <c r="I109" s="148">
        <f t="shared" si="7"/>
        <v>0</v>
      </c>
      <c r="J109" s="45">
        <f t="shared" ref="J109:J111" si="8">I109</f>
        <v>0</v>
      </c>
      <c r="K109" s="196"/>
      <c r="L109" s="196"/>
      <c r="M109" s="196"/>
    </row>
    <row r="110" spans="1:13" x14ac:dyDescent="0.25">
      <c r="A110" s="196"/>
      <c r="B110" s="124"/>
      <c r="C110" s="106" t="s">
        <v>86</v>
      </c>
      <c r="D110" s="44">
        <v>0</v>
      </c>
      <c r="E110" s="44">
        <v>0</v>
      </c>
      <c r="F110" s="102" t="s">
        <v>40</v>
      </c>
      <c r="G110" s="44">
        <v>0</v>
      </c>
      <c r="H110" s="44"/>
      <c r="I110" s="148">
        <f>IF(D110="",E110*G110,D110*E110*G110)</f>
        <v>0</v>
      </c>
      <c r="J110" s="45">
        <f>I110</f>
        <v>0</v>
      </c>
      <c r="K110" s="196"/>
      <c r="L110" s="196"/>
      <c r="M110" s="196"/>
    </row>
    <row r="111" spans="1:13" x14ac:dyDescent="0.25">
      <c r="A111" s="196"/>
      <c r="B111" s="124"/>
      <c r="C111" s="128" t="s">
        <v>87</v>
      </c>
      <c r="D111" s="44">
        <v>0</v>
      </c>
      <c r="E111" s="44">
        <v>0</v>
      </c>
      <c r="F111" s="102" t="s">
        <v>40</v>
      </c>
      <c r="G111" s="44">
        <v>0</v>
      </c>
      <c r="H111" s="65"/>
      <c r="I111" s="148">
        <f t="shared" si="7"/>
        <v>0</v>
      </c>
      <c r="J111" s="45">
        <f t="shared" si="8"/>
        <v>0</v>
      </c>
      <c r="K111" s="196"/>
      <c r="L111" s="196"/>
      <c r="M111" s="196"/>
    </row>
    <row r="112" spans="1:13" x14ac:dyDescent="0.25">
      <c r="A112" s="196"/>
      <c r="B112" s="130"/>
      <c r="C112" s="69" t="s">
        <v>33</v>
      </c>
      <c r="D112" s="84"/>
      <c r="E112" s="83"/>
      <c r="F112" s="83"/>
      <c r="G112" s="83"/>
      <c r="H112" s="83"/>
      <c r="I112" s="175"/>
      <c r="J112" s="56">
        <f>SUM(J108:J111)</f>
        <v>0</v>
      </c>
      <c r="K112" s="196"/>
      <c r="L112" s="196"/>
      <c r="M112" s="196"/>
    </row>
    <row r="113" spans="1:13" x14ac:dyDescent="0.25">
      <c r="A113" s="196"/>
      <c r="B113" s="202"/>
      <c r="C113" s="196"/>
      <c r="D113" s="195"/>
      <c r="E113" s="196"/>
      <c r="F113" s="196"/>
      <c r="G113" s="196"/>
      <c r="H113" s="196"/>
      <c r="I113" s="196"/>
      <c r="J113" s="196"/>
      <c r="K113" s="196"/>
      <c r="L113" s="196"/>
      <c r="M113" s="196"/>
    </row>
    <row r="114" spans="1:13" x14ac:dyDescent="0.25">
      <c r="A114" s="196"/>
      <c r="B114" s="68"/>
      <c r="C114" s="141" t="s">
        <v>88</v>
      </c>
      <c r="D114" s="55" t="s">
        <v>35</v>
      </c>
      <c r="E114" s="67" t="s">
        <v>36</v>
      </c>
      <c r="F114" s="71" t="s">
        <v>37</v>
      </c>
      <c r="G114" s="67" t="s">
        <v>38</v>
      </c>
      <c r="H114" s="71"/>
      <c r="I114" s="67" t="s">
        <v>30</v>
      </c>
      <c r="J114" s="72" t="s">
        <v>6</v>
      </c>
      <c r="K114" s="196"/>
      <c r="L114" s="196"/>
      <c r="M114" s="196"/>
    </row>
    <row r="115" spans="1:13" x14ac:dyDescent="0.25">
      <c r="A115" s="196"/>
      <c r="B115" s="124"/>
      <c r="C115" s="38" t="s">
        <v>89</v>
      </c>
      <c r="D115" s="44">
        <v>0</v>
      </c>
      <c r="E115" s="44">
        <v>0</v>
      </c>
      <c r="F115" s="102" t="s">
        <v>40</v>
      </c>
      <c r="G115" s="44">
        <v>0</v>
      </c>
      <c r="H115" s="44"/>
      <c r="I115" s="148">
        <f t="shared" ref="I115:I119" si="9">IF(D115="",E115*G115,D115*E115*G115)</f>
        <v>0</v>
      </c>
      <c r="J115" s="45">
        <f t="shared" ref="J115" si="10">I115</f>
        <v>0</v>
      </c>
      <c r="K115" s="196"/>
      <c r="L115" s="196"/>
      <c r="M115" s="196"/>
    </row>
    <row r="116" spans="1:13" x14ac:dyDescent="0.25">
      <c r="A116" s="196"/>
      <c r="B116" s="124"/>
      <c r="C116" s="38" t="s">
        <v>90</v>
      </c>
      <c r="D116" s="44">
        <v>0</v>
      </c>
      <c r="E116" s="44">
        <v>0</v>
      </c>
      <c r="F116" s="102" t="s">
        <v>40</v>
      </c>
      <c r="G116" s="44">
        <v>0</v>
      </c>
      <c r="H116" s="44"/>
      <c r="I116" s="148">
        <f t="shared" si="9"/>
        <v>0</v>
      </c>
      <c r="J116" s="45">
        <f>I116</f>
        <v>0</v>
      </c>
      <c r="K116" s="196"/>
      <c r="L116" s="196"/>
      <c r="M116" s="196"/>
    </row>
    <row r="117" spans="1:13" x14ac:dyDescent="0.25">
      <c r="A117" s="196"/>
      <c r="B117" s="124"/>
      <c r="C117" s="38" t="s">
        <v>91</v>
      </c>
      <c r="D117" s="44">
        <v>0</v>
      </c>
      <c r="E117" s="44">
        <v>0</v>
      </c>
      <c r="F117" s="102" t="s">
        <v>40</v>
      </c>
      <c r="G117" s="44">
        <v>0</v>
      </c>
      <c r="H117" s="44"/>
      <c r="I117" s="148">
        <f t="shared" si="9"/>
        <v>0</v>
      </c>
      <c r="J117" s="45">
        <f>I117</f>
        <v>0</v>
      </c>
      <c r="K117" s="196"/>
      <c r="L117" s="196"/>
      <c r="M117" s="196"/>
    </row>
    <row r="118" spans="1:13" x14ac:dyDescent="0.25">
      <c r="A118" s="196"/>
      <c r="B118" s="124"/>
      <c r="C118" s="172" t="s">
        <v>92</v>
      </c>
      <c r="D118" s="44">
        <v>0</v>
      </c>
      <c r="E118" s="44">
        <v>0</v>
      </c>
      <c r="F118" s="102" t="s">
        <v>40</v>
      </c>
      <c r="G118" s="44">
        <v>0</v>
      </c>
      <c r="H118" s="44"/>
      <c r="I118" s="148">
        <f t="shared" si="9"/>
        <v>0</v>
      </c>
      <c r="J118" s="45">
        <f>I118</f>
        <v>0</v>
      </c>
      <c r="K118" s="196"/>
      <c r="L118" s="196"/>
      <c r="M118" s="196"/>
    </row>
    <row r="119" spans="1:13" x14ac:dyDescent="0.25">
      <c r="A119" s="196"/>
      <c r="B119" s="124"/>
      <c r="C119" s="142" t="s">
        <v>92</v>
      </c>
      <c r="D119" s="44">
        <v>0</v>
      </c>
      <c r="E119" s="44">
        <v>0</v>
      </c>
      <c r="F119" s="102" t="s">
        <v>40</v>
      </c>
      <c r="G119" s="44">
        <v>0</v>
      </c>
      <c r="H119" s="44"/>
      <c r="I119" s="148">
        <f t="shared" si="9"/>
        <v>0</v>
      </c>
      <c r="J119" s="45">
        <f>I119</f>
        <v>0</v>
      </c>
      <c r="K119" s="196"/>
      <c r="L119" s="196"/>
      <c r="M119" s="196"/>
    </row>
    <row r="120" spans="1:13" x14ac:dyDescent="0.25">
      <c r="A120" s="196"/>
      <c r="B120" s="130"/>
      <c r="C120" s="69" t="s">
        <v>33</v>
      </c>
      <c r="D120" s="84"/>
      <c r="E120" s="83" t="s">
        <v>7</v>
      </c>
      <c r="F120" s="71"/>
      <c r="G120" s="83"/>
      <c r="H120" s="83"/>
      <c r="I120" s="175"/>
      <c r="J120" s="56">
        <f>SUM(J115:J119)</f>
        <v>0</v>
      </c>
      <c r="K120" s="196"/>
      <c r="L120" s="196"/>
      <c r="M120" s="196"/>
    </row>
    <row r="121" spans="1:13" x14ac:dyDescent="0.25">
      <c r="A121" s="196"/>
      <c r="B121" s="203"/>
      <c r="C121" s="214"/>
      <c r="D121" s="217"/>
      <c r="E121" s="214"/>
      <c r="F121" s="218"/>
      <c r="G121" s="214"/>
      <c r="H121" s="214"/>
      <c r="I121" s="219"/>
      <c r="J121" s="220"/>
      <c r="K121" s="196"/>
      <c r="L121" s="196"/>
      <c r="M121" s="196"/>
    </row>
    <row r="122" spans="1:13" x14ac:dyDescent="0.25">
      <c r="A122" s="196"/>
      <c r="B122" s="68" t="s">
        <v>42</v>
      </c>
      <c r="C122" s="141" t="s">
        <v>113</v>
      </c>
      <c r="D122" s="55" t="s">
        <v>35</v>
      </c>
      <c r="E122" s="67" t="s">
        <v>36</v>
      </c>
      <c r="F122" s="71" t="s">
        <v>37</v>
      </c>
      <c r="G122" s="67" t="s">
        <v>38</v>
      </c>
      <c r="H122" s="71"/>
      <c r="I122" s="67" t="s">
        <v>30</v>
      </c>
      <c r="J122" s="72" t="s">
        <v>6</v>
      </c>
      <c r="K122" s="196"/>
      <c r="L122" s="196"/>
      <c r="M122" s="196"/>
    </row>
    <row r="123" spans="1:13" x14ac:dyDescent="0.25">
      <c r="A123" s="196"/>
      <c r="B123" s="143" t="s">
        <v>44</v>
      </c>
      <c r="C123" s="144" t="s">
        <v>114</v>
      </c>
      <c r="D123" s="44">
        <v>0</v>
      </c>
      <c r="E123" s="44">
        <v>0</v>
      </c>
      <c r="F123" s="102" t="s">
        <v>40</v>
      </c>
      <c r="G123" s="179">
        <v>0</v>
      </c>
      <c r="H123" s="44"/>
      <c r="I123" s="148">
        <f>IF(D123="",E123*G123,D123*E123*G123)</f>
        <v>0</v>
      </c>
      <c r="J123" s="45">
        <f>I123</f>
        <v>0</v>
      </c>
      <c r="K123" s="196"/>
      <c r="L123" s="196"/>
      <c r="M123" s="196"/>
    </row>
    <row r="124" spans="1:13" x14ac:dyDescent="0.25">
      <c r="A124" s="196"/>
      <c r="B124" s="143" t="s">
        <v>44</v>
      </c>
      <c r="C124" s="144" t="s">
        <v>114</v>
      </c>
      <c r="D124" s="44">
        <v>0</v>
      </c>
      <c r="E124" s="44">
        <v>0</v>
      </c>
      <c r="F124" s="102" t="s">
        <v>40</v>
      </c>
      <c r="G124" s="179">
        <v>0</v>
      </c>
      <c r="H124" s="44"/>
      <c r="I124" s="148">
        <f>IF(D124="",E124*G124,D124*E124*G124)</f>
        <v>0</v>
      </c>
      <c r="J124" s="45">
        <f>I124</f>
        <v>0</v>
      </c>
      <c r="K124" s="196"/>
      <c r="L124" s="196"/>
      <c r="M124" s="196"/>
    </row>
    <row r="125" spans="1:13" x14ac:dyDescent="0.25">
      <c r="A125" s="196"/>
      <c r="B125" s="124"/>
      <c r="C125" s="144" t="s">
        <v>115</v>
      </c>
      <c r="D125" s="44">
        <v>0</v>
      </c>
      <c r="E125" s="44">
        <v>0</v>
      </c>
      <c r="F125" s="102" t="s">
        <v>40</v>
      </c>
      <c r="G125" s="179">
        <v>0</v>
      </c>
      <c r="H125" s="44"/>
      <c r="I125" s="148">
        <f>IF(D125="",E125*G125,D125*E125*G125)</f>
        <v>0</v>
      </c>
      <c r="J125" s="45">
        <f>I125</f>
        <v>0</v>
      </c>
      <c r="K125" s="196"/>
      <c r="L125" s="196"/>
      <c r="M125" s="196"/>
    </row>
    <row r="126" spans="1:13" x14ac:dyDescent="0.25">
      <c r="A126" s="196"/>
      <c r="B126" s="130"/>
      <c r="C126" s="69" t="s">
        <v>33</v>
      </c>
      <c r="D126" s="84"/>
      <c r="E126" s="83" t="s">
        <v>7</v>
      </c>
      <c r="F126" s="71"/>
      <c r="G126" s="83"/>
      <c r="H126" s="83"/>
      <c r="I126" s="175"/>
      <c r="J126" s="56">
        <f>SUM(J123:J125)</f>
        <v>0</v>
      </c>
      <c r="K126" s="196"/>
      <c r="L126" s="196"/>
      <c r="M126" s="196"/>
    </row>
    <row r="127" spans="1:13" x14ac:dyDescent="0.25">
      <c r="A127" s="196"/>
      <c r="B127" s="202"/>
      <c r="C127" s="196"/>
      <c r="D127" s="195" t="s">
        <v>7</v>
      </c>
      <c r="E127" s="196"/>
      <c r="F127" s="196"/>
      <c r="G127" s="196"/>
      <c r="H127" s="196"/>
      <c r="I127" s="196"/>
      <c r="J127" s="196"/>
      <c r="K127" s="196"/>
      <c r="L127" s="196"/>
      <c r="M127" s="196"/>
    </row>
    <row r="128" spans="1:13" x14ac:dyDescent="0.25">
      <c r="A128" s="196"/>
      <c r="B128" s="68" t="s">
        <v>42</v>
      </c>
      <c r="C128" s="141" t="s">
        <v>93</v>
      </c>
      <c r="D128" s="55" t="s">
        <v>35</v>
      </c>
      <c r="E128" s="67" t="s">
        <v>36</v>
      </c>
      <c r="F128" s="71" t="s">
        <v>37</v>
      </c>
      <c r="G128" s="67" t="s">
        <v>38</v>
      </c>
      <c r="H128" s="71"/>
      <c r="I128" s="67" t="s">
        <v>30</v>
      </c>
      <c r="J128" s="72" t="s">
        <v>6</v>
      </c>
      <c r="K128" s="196"/>
      <c r="L128" s="196"/>
      <c r="M128" s="196"/>
    </row>
    <row r="129" spans="1:13" x14ac:dyDescent="0.25">
      <c r="A129" s="196"/>
      <c r="B129" s="73"/>
      <c r="C129" s="106" t="s">
        <v>94</v>
      </c>
      <c r="D129" s="44">
        <v>0</v>
      </c>
      <c r="E129" s="44">
        <v>0</v>
      </c>
      <c r="F129" s="102" t="s">
        <v>40</v>
      </c>
      <c r="G129" s="179">
        <v>0</v>
      </c>
      <c r="H129" s="44"/>
      <c r="I129" s="148">
        <f>IF(D129="",E129*G129,D129*E129*G129)</f>
        <v>0</v>
      </c>
      <c r="J129" s="45">
        <f t="shared" ref="J129:J132" si="11">I129</f>
        <v>0</v>
      </c>
      <c r="K129" s="196"/>
      <c r="L129" s="196"/>
      <c r="M129" s="196"/>
    </row>
    <row r="130" spans="1:13" x14ac:dyDescent="0.25">
      <c r="A130" s="196"/>
      <c r="B130" s="143"/>
      <c r="C130" s="106" t="s">
        <v>95</v>
      </c>
      <c r="D130" s="44">
        <v>0</v>
      </c>
      <c r="E130" s="44">
        <v>0</v>
      </c>
      <c r="F130" s="102" t="s">
        <v>40</v>
      </c>
      <c r="G130" s="179">
        <v>0</v>
      </c>
      <c r="H130" s="44"/>
      <c r="I130" s="148">
        <f>IF(D130="",E130*G130,D130*E130*G130)</f>
        <v>0</v>
      </c>
      <c r="J130" s="45">
        <f>I130</f>
        <v>0</v>
      </c>
      <c r="K130" s="196"/>
      <c r="L130" s="196"/>
      <c r="M130" s="196"/>
    </row>
    <row r="131" spans="1:13" x14ac:dyDescent="0.25">
      <c r="A131" s="196"/>
      <c r="B131" s="143"/>
      <c r="C131" s="106" t="s">
        <v>96</v>
      </c>
      <c r="D131" s="44">
        <v>0</v>
      </c>
      <c r="E131" s="44">
        <v>0</v>
      </c>
      <c r="F131" s="102" t="s">
        <v>40</v>
      </c>
      <c r="G131" s="179">
        <v>0</v>
      </c>
      <c r="H131" s="44"/>
      <c r="I131" s="148">
        <f>IF(D131="",E131*G131,D131*E131*G131)</f>
        <v>0</v>
      </c>
      <c r="J131" s="45">
        <f>I131</f>
        <v>0</v>
      </c>
      <c r="K131" s="196"/>
      <c r="L131" s="196"/>
      <c r="M131" s="196"/>
    </row>
    <row r="132" spans="1:13" x14ac:dyDescent="0.25">
      <c r="A132" s="196"/>
      <c r="B132" s="73"/>
      <c r="C132" s="128" t="s">
        <v>97</v>
      </c>
      <c r="D132" s="44">
        <v>0</v>
      </c>
      <c r="E132" s="44">
        <v>0</v>
      </c>
      <c r="F132" s="102" t="s">
        <v>40</v>
      </c>
      <c r="G132" s="179">
        <v>0</v>
      </c>
      <c r="H132" s="65"/>
      <c r="I132" s="148">
        <f t="shared" ref="I132" si="12">IF(D132="",E132*G132,D132*E132*G132)</f>
        <v>0</v>
      </c>
      <c r="J132" s="45">
        <f t="shared" si="11"/>
        <v>0</v>
      </c>
      <c r="K132" s="196"/>
      <c r="L132" s="196"/>
      <c r="M132" s="196"/>
    </row>
    <row r="133" spans="1:13" x14ac:dyDescent="0.25">
      <c r="A133" s="196"/>
      <c r="B133" s="130"/>
      <c r="C133" s="69" t="s">
        <v>33</v>
      </c>
      <c r="D133" s="84"/>
      <c r="E133" s="83" t="s">
        <v>7</v>
      </c>
      <c r="F133" s="71"/>
      <c r="G133" s="83"/>
      <c r="H133" s="83"/>
      <c r="I133" s="175"/>
      <c r="J133" s="56">
        <f>SUM(J129:J132)</f>
        <v>0</v>
      </c>
      <c r="K133" s="196"/>
      <c r="L133" s="196"/>
      <c r="M133" s="196"/>
    </row>
    <row r="134" spans="1:13" x14ac:dyDescent="0.25">
      <c r="A134" s="196"/>
      <c r="B134" s="215"/>
      <c r="C134" s="216"/>
      <c r="D134" s="196"/>
      <c r="E134" s="196"/>
      <c r="F134" s="200"/>
      <c r="G134" s="196"/>
      <c r="H134" s="196"/>
      <c r="I134" s="216"/>
      <c r="J134" s="216"/>
      <c r="K134" s="196"/>
      <c r="L134" s="196"/>
      <c r="M134" s="196"/>
    </row>
    <row r="135" spans="1:13" x14ac:dyDescent="0.25">
      <c r="A135" s="196"/>
      <c r="B135" s="82"/>
      <c r="C135" s="83" t="s">
        <v>98</v>
      </c>
      <c r="D135" s="55"/>
      <c r="E135" s="67" t="s">
        <v>42</v>
      </c>
      <c r="F135" s="71"/>
      <c r="G135" s="67" t="s">
        <v>99</v>
      </c>
      <c r="H135" s="71"/>
      <c r="I135" s="180"/>
      <c r="J135" s="72" t="s">
        <v>6</v>
      </c>
      <c r="K135" s="196"/>
      <c r="L135" s="196"/>
      <c r="M135" s="196"/>
    </row>
    <row r="136" spans="1:13" x14ac:dyDescent="0.25">
      <c r="A136" s="196"/>
      <c r="B136" s="145"/>
      <c r="C136" s="166" t="s">
        <v>108</v>
      </c>
      <c r="D136" s="167"/>
      <c r="E136" s="168">
        <v>25</v>
      </c>
      <c r="F136" s="121"/>
      <c r="G136" s="168">
        <f>SUMIF(B47:B131,"25%",J47:J131 )</f>
        <v>0</v>
      </c>
      <c r="H136" s="169"/>
      <c r="I136" s="169"/>
      <c r="J136" s="61">
        <f>G136*25%</f>
        <v>0</v>
      </c>
      <c r="K136" s="196"/>
      <c r="L136" s="196"/>
      <c r="M136" s="196"/>
    </row>
    <row r="137" spans="1:13" ht="15.6" x14ac:dyDescent="0.3">
      <c r="A137" s="196"/>
      <c r="B137" s="164"/>
      <c r="C137" s="163" t="s">
        <v>109</v>
      </c>
      <c r="D137" s="122"/>
      <c r="E137" s="165">
        <v>22</v>
      </c>
      <c r="F137" s="165"/>
      <c r="G137" s="173">
        <f>SUMIF(B47:B131,"22%",J47:J131 )</f>
        <v>0</v>
      </c>
      <c r="H137" s="165"/>
      <c r="I137" s="181"/>
      <c r="J137" s="61">
        <f>G137*22%</f>
        <v>0</v>
      </c>
      <c r="K137" s="196"/>
      <c r="L137" s="196"/>
      <c r="M137" s="196"/>
    </row>
    <row r="138" spans="1:13" ht="15.6" x14ac:dyDescent="0.3">
      <c r="A138" s="196"/>
      <c r="B138" s="147"/>
      <c r="C138" s="101" t="s">
        <v>100</v>
      </c>
      <c r="D138" s="43"/>
      <c r="E138" s="148">
        <v>18</v>
      </c>
      <c r="F138" s="148"/>
      <c r="G138" s="173">
        <f>SUMIF(B47:B131,"18%",J47:J131 )</f>
        <v>0</v>
      </c>
      <c r="H138" s="148"/>
      <c r="I138" s="182"/>
      <c r="J138" s="45">
        <f>G138*18%</f>
        <v>0</v>
      </c>
      <c r="K138" s="196"/>
      <c r="L138" s="196"/>
      <c r="M138" s="196"/>
    </row>
    <row r="139" spans="1:13" ht="15.6" x14ac:dyDescent="0.3">
      <c r="A139" s="196"/>
      <c r="B139" s="149"/>
      <c r="C139" s="150" t="s">
        <v>117</v>
      </c>
      <c r="D139" s="31"/>
      <c r="E139" s="151">
        <v>15</v>
      </c>
      <c r="F139" s="151"/>
      <c r="G139" s="174">
        <f>SUMIF(B47:B131,"15%",J47:J131 )</f>
        <v>0</v>
      </c>
      <c r="H139" s="151"/>
      <c r="I139" s="183"/>
      <c r="J139" s="152">
        <f>G139*15%</f>
        <v>0</v>
      </c>
      <c r="K139" s="196"/>
      <c r="L139" s="196"/>
      <c r="M139" s="196"/>
    </row>
    <row r="140" spans="1:13" x14ac:dyDescent="0.25">
      <c r="A140" s="196"/>
      <c r="B140" s="143"/>
      <c r="C140" s="30" t="s">
        <v>33</v>
      </c>
      <c r="D140" s="66"/>
      <c r="E140" s="30"/>
      <c r="F140" s="30"/>
      <c r="G140" s="30"/>
      <c r="H140" s="30"/>
      <c r="I140" s="184"/>
      <c r="J140" s="153">
        <f>SUM(J136:J139)</f>
        <v>0</v>
      </c>
      <c r="K140" s="196"/>
      <c r="L140" s="196"/>
      <c r="M140" s="196"/>
    </row>
    <row r="141" spans="1:13" x14ac:dyDescent="0.25">
      <c r="A141" s="196"/>
      <c r="B141" s="202"/>
      <c r="C141" s="196"/>
      <c r="D141" s="195"/>
      <c r="E141" s="196"/>
      <c r="F141" s="196"/>
      <c r="G141" s="196"/>
      <c r="H141" s="196"/>
      <c r="I141" s="196"/>
      <c r="J141" s="196"/>
      <c r="K141" s="196"/>
      <c r="L141" s="196"/>
      <c r="M141" s="196"/>
    </row>
    <row r="142" spans="1:13" x14ac:dyDescent="0.25">
      <c r="A142" s="196"/>
      <c r="B142" s="82"/>
      <c r="C142" s="83" t="s">
        <v>101</v>
      </c>
      <c r="D142" s="55" t="s">
        <v>102</v>
      </c>
      <c r="E142" s="67" t="s">
        <v>36</v>
      </c>
      <c r="F142" s="67" t="s">
        <v>37</v>
      </c>
      <c r="G142" s="67" t="s">
        <v>103</v>
      </c>
      <c r="H142" s="54"/>
      <c r="I142" s="7"/>
      <c r="J142" s="154" t="s">
        <v>6</v>
      </c>
      <c r="K142" s="196"/>
      <c r="L142" s="196"/>
      <c r="M142" s="196"/>
    </row>
    <row r="143" spans="1:13" x14ac:dyDescent="0.25">
      <c r="A143" s="196"/>
      <c r="B143" s="155"/>
      <c r="C143" s="32" t="s">
        <v>104</v>
      </c>
      <c r="D143" s="31">
        <f>SUM(J40)</f>
        <v>0</v>
      </c>
      <c r="E143" s="53">
        <v>10</v>
      </c>
      <c r="F143" s="32" t="s">
        <v>105</v>
      </c>
      <c r="G143" s="162">
        <f>SUM(J33-J17)</f>
        <v>0</v>
      </c>
      <c r="H143" s="32"/>
      <c r="I143" s="32"/>
      <c r="J143" s="45">
        <f>SUM(E143*G143/100)</f>
        <v>0</v>
      </c>
      <c r="K143" s="196"/>
      <c r="L143" s="196"/>
      <c r="M143" s="196"/>
    </row>
    <row r="144" spans="1:13" x14ac:dyDescent="0.25">
      <c r="A144" s="196"/>
      <c r="B144" s="155"/>
      <c r="C144" s="32" t="s">
        <v>28</v>
      </c>
      <c r="D144" s="31">
        <f>SUM(J40)</f>
        <v>0</v>
      </c>
      <c r="E144" s="53">
        <v>10</v>
      </c>
      <c r="F144" s="32" t="s">
        <v>105</v>
      </c>
      <c r="G144" s="162">
        <f>SUM(J33-J17)</f>
        <v>0</v>
      </c>
      <c r="H144" s="32"/>
      <c r="I144" s="32"/>
      <c r="J144" s="45">
        <f>SUM(E144*G144/100)</f>
        <v>0</v>
      </c>
      <c r="K144" s="196"/>
      <c r="L144" s="196"/>
      <c r="M144" s="196"/>
    </row>
    <row r="145" spans="1:13" x14ac:dyDescent="0.25">
      <c r="A145" s="196"/>
      <c r="B145" s="156"/>
      <c r="C145" s="30" t="s">
        <v>33</v>
      </c>
      <c r="D145" s="31"/>
      <c r="E145" s="32" t="s">
        <v>7</v>
      </c>
      <c r="F145" s="32"/>
      <c r="G145" s="32"/>
      <c r="H145" s="32"/>
      <c r="I145" s="32"/>
      <c r="J145" s="157">
        <f>SUM(J143:J144)</f>
        <v>0</v>
      </c>
      <c r="K145" s="196"/>
      <c r="L145" s="196"/>
      <c r="M145" s="196"/>
    </row>
    <row r="146" spans="1:13" x14ac:dyDescent="0.25">
      <c r="A146" s="196"/>
      <c r="B146" s="202"/>
      <c r="C146" s="196"/>
      <c r="D146" s="195"/>
      <c r="E146" s="196"/>
      <c r="F146" s="196"/>
      <c r="G146" s="195"/>
      <c r="H146" s="196"/>
      <c r="I146" s="195"/>
      <c r="J146" s="196"/>
      <c r="K146" s="196"/>
      <c r="L146" s="196"/>
      <c r="M146" s="196"/>
    </row>
    <row r="147" spans="1:13" x14ac:dyDescent="0.25">
      <c r="A147" s="196"/>
      <c r="B147" s="202"/>
      <c r="C147" s="196"/>
      <c r="D147" s="195"/>
      <c r="E147" s="196"/>
      <c r="F147" s="196"/>
      <c r="G147" s="195"/>
      <c r="H147" s="196"/>
      <c r="I147" s="195"/>
      <c r="J147" s="196"/>
      <c r="K147" s="196"/>
      <c r="L147" s="196"/>
      <c r="M147" s="196"/>
    </row>
    <row r="148" spans="1:13" x14ac:dyDescent="0.25">
      <c r="A148" s="196"/>
      <c r="B148" s="202"/>
      <c r="C148" s="196"/>
      <c r="D148" s="195"/>
      <c r="E148" s="196"/>
      <c r="F148" s="196"/>
      <c r="G148" s="195"/>
      <c r="H148" s="196"/>
      <c r="I148" s="195"/>
      <c r="J148" s="196"/>
      <c r="K148" s="196"/>
      <c r="L148" s="196"/>
      <c r="M148" s="196"/>
    </row>
    <row r="149" spans="1:13" x14ac:dyDescent="0.25">
      <c r="A149" s="196"/>
      <c r="B149" s="202"/>
      <c r="C149" s="196"/>
      <c r="D149" s="195"/>
      <c r="E149" s="196"/>
      <c r="F149" s="196"/>
      <c r="G149" s="195"/>
      <c r="H149" s="196"/>
      <c r="I149" s="195"/>
      <c r="J149" s="196"/>
      <c r="K149" s="196"/>
      <c r="L149" s="196"/>
      <c r="M149" s="196"/>
    </row>
    <row r="150" spans="1:13" x14ac:dyDescent="0.25">
      <c r="A150" s="196"/>
      <c r="B150" s="202"/>
      <c r="C150" s="196"/>
      <c r="D150" s="195"/>
      <c r="E150" s="196"/>
      <c r="F150" s="196"/>
      <c r="G150" s="195"/>
      <c r="H150" s="196"/>
      <c r="I150" s="195"/>
      <c r="J150" s="196"/>
      <c r="K150" s="196"/>
      <c r="L150" s="196"/>
      <c r="M150" s="196"/>
    </row>
    <row r="151" spans="1:13" x14ac:dyDescent="0.25">
      <c r="A151" s="196"/>
      <c r="B151" s="202"/>
      <c r="C151" s="196"/>
      <c r="D151" s="195"/>
      <c r="E151" s="196"/>
      <c r="F151" s="196"/>
      <c r="G151" s="195"/>
      <c r="H151" s="196"/>
      <c r="I151" s="195"/>
      <c r="J151" s="196"/>
      <c r="K151" s="196"/>
      <c r="L151" s="196"/>
      <c r="M151" s="196"/>
    </row>
    <row r="152" spans="1:13" x14ac:dyDescent="0.25">
      <c r="A152" s="196"/>
      <c r="B152" s="202"/>
      <c r="C152" s="196"/>
      <c r="D152" s="195"/>
      <c r="E152" s="196"/>
      <c r="F152" s="196"/>
      <c r="G152" s="195"/>
      <c r="H152" s="196"/>
      <c r="I152" s="195"/>
      <c r="J152" s="196"/>
      <c r="K152" s="196"/>
      <c r="L152" s="196"/>
      <c r="M152" s="196"/>
    </row>
    <row r="153" spans="1:13" x14ac:dyDescent="0.25">
      <c r="A153" s="196"/>
      <c r="B153" s="202"/>
      <c r="C153" s="196"/>
      <c r="D153" s="195"/>
      <c r="E153" s="196"/>
      <c r="F153" s="196"/>
      <c r="G153" s="195"/>
      <c r="H153" s="196"/>
      <c r="I153" s="195"/>
      <c r="J153" s="196"/>
      <c r="K153" s="196"/>
      <c r="L153" s="196"/>
      <c r="M153" s="196"/>
    </row>
    <row r="154" spans="1:13" x14ac:dyDescent="0.25">
      <c r="A154" s="196"/>
      <c r="B154" s="202"/>
      <c r="C154" s="196"/>
      <c r="D154" s="195"/>
      <c r="E154" s="196"/>
      <c r="F154" s="196"/>
      <c r="G154" s="195"/>
      <c r="H154" s="196"/>
      <c r="I154" s="195"/>
      <c r="J154" s="196"/>
      <c r="K154" s="196"/>
      <c r="L154" s="196"/>
      <c r="M154" s="196"/>
    </row>
    <row r="155" spans="1:13" x14ac:dyDescent="0.25">
      <c r="A155" s="196"/>
      <c r="B155" s="202"/>
      <c r="C155" s="196"/>
      <c r="D155" s="195"/>
      <c r="E155" s="196"/>
      <c r="F155" s="196"/>
      <c r="G155" s="195"/>
      <c r="H155" s="196"/>
      <c r="I155" s="195"/>
      <c r="J155" s="196"/>
      <c r="K155" s="196"/>
      <c r="L155" s="196"/>
      <c r="M155" s="196"/>
    </row>
    <row r="156" spans="1:13" x14ac:dyDescent="0.25">
      <c r="A156" s="196"/>
      <c r="B156" s="202"/>
      <c r="C156" s="196"/>
      <c r="D156" s="195"/>
      <c r="E156" s="196"/>
      <c r="F156" s="196"/>
      <c r="G156" s="195"/>
      <c r="H156" s="196"/>
      <c r="I156" s="195"/>
      <c r="J156" s="196"/>
      <c r="K156" s="196"/>
      <c r="L156" s="196"/>
      <c r="M156" s="196"/>
    </row>
    <row r="157" spans="1:13" x14ac:dyDescent="0.25">
      <c r="A157" s="196"/>
      <c r="B157" s="202"/>
      <c r="C157" s="196"/>
      <c r="D157" s="195"/>
      <c r="E157" s="196"/>
      <c r="F157" s="196"/>
      <c r="G157" s="195"/>
      <c r="H157" s="196"/>
      <c r="I157" s="195"/>
      <c r="J157" s="196"/>
      <c r="K157" s="196"/>
      <c r="L157" s="196"/>
      <c r="M157" s="196"/>
    </row>
    <row r="158" spans="1:13" x14ac:dyDescent="0.25">
      <c r="A158" s="196"/>
      <c r="B158" s="202"/>
      <c r="C158" s="196"/>
      <c r="D158" s="195"/>
      <c r="E158" s="196"/>
      <c r="F158" s="196"/>
      <c r="G158" s="195"/>
      <c r="H158" s="196"/>
      <c r="I158" s="195"/>
      <c r="J158" s="196"/>
      <c r="K158" s="196"/>
      <c r="L158" s="196"/>
      <c r="M158" s="196"/>
    </row>
    <row r="159" spans="1:13" x14ac:dyDescent="0.25">
      <c r="A159" s="196"/>
      <c r="B159" s="202"/>
      <c r="C159" s="196"/>
      <c r="D159" s="195"/>
      <c r="E159" s="196"/>
      <c r="F159" s="196"/>
      <c r="G159" s="195"/>
      <c r="H159" s="196"/>
      <c r="I159" s="195"/>
      <c r="J159" s="196"/>
      <c r="K159" s="196"/>
      <c r="L159" s="196"/>
      <c r="M159" s="196"/>
    </row>
    <row r="160" spans="1:13" x14ac:dyDescent="0.25">
      <c r="A160" s="196"/>
      <c r="B160" s="202"/>
      <c r="C160" s="196"/>
      <c r="D160" s="195"/>
      <c r="E160" s="196"/>
      <c r="F160" s="196"/>
      <c r="G160" s="195"/>
      <c r="H160" s="196"/>
      <c r="I160" s="195"/>
      <c r="J160" s="196"/>
      <c r="K160" s="196"/>
      <c r="L160" s="196"/>
      <c r="M160" s="196"/>
    </row>
    <row r="161" spans="1:13" x14ac:dyDescent="0.25">
      <c r="A161" s="196"/>
      <c r="B161" s="202"/>
      <c r="C161" s="196"/>
      <c r="D161" s="195"/>
      <c r="E161" s="196"/>
      <c r="F161" s="196"/>
      <c r="G161" s="195"/>
      <c r="H161" s="196"/>
      <c r="I161" s="195"/>
      <c r="J161" s="196"/>
      <c r="K161" s="196"/>
      <c r="L161" s="196"/>
      <c r="M161" s="196"/>
    </row>
    <row r="162" spans="1:13" x14ac:dyDescent="0.25">
      <c r="A162" s="196"/>
      <c r="B162" s="202"/>
      <c r="C162" s="196"/>
      <c r="D162" s="195"/>
      <c r="E162" s="196"/>
      <c r="F162" s="196"/>
      <c r="G162" s="195"/>
      <c r="H162" s="196"/>
      <c r="I162" s="195"/>
      <c r="J162" s="196"/>
      <c r="K162" s="196"/>
      <c r="L162" s="196"/>
      <c r="M162" s="196"/>
    </row>
    <row r="163" spans="1:13" x14ac:dyDescent="0.25">
      <c r="B163" s="202"/>
      <c r="C163" s="196"/>
      <c r="D163" s="195"/>
      <c r="E163" s="196"/>
      <c r="F163" s="196"/>
      <c r="G163" s="195"/>
      <c r="H163" s="196"/>
      <c r="I163" s="195"/>
      <c r="J163" s="196"/>
      <c r="K163" s="196"/>
      <c r="L163" s="196"/>
      <c r="M163" s="196"/>
    </row>
  </sheetData>
  <protectedRanges>
    <protectedRange password="CD90" sqref="I97" name="Område1_1"/>
  </protectedRanges>
  <mergeCells count="1">
    <mergeCell ref="C13:I13"/>
  </mergeCells>
  <dataValidations count="2">
    <dataValidation type="decimal" operator="lessThanOrEqual" allowBlank="1" showInputMessage="1" showErrorMessage="1" error="Administration skal max. være 10%_x000a__x000a_Se Filminstituttets almindelige vilkår for mere information. " sqref="E143:E144" xr:uid="{96786575-9179-4064-9D1C-7DAD4AC9504B}">
      <formula1>10</formula1>
    </dataValidation>
    <dataValidation type="whole" allowBlank="1" showInputMessage="1" showErrorMessage="1" error="max. 21%" sqref="E137:E139" xr:uid="{3907D0AA-191D-4C89-AA0B-FF84C7BA5AEA}">
      <formula1>0</formula1>
      <formula2>22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C638F1-4217-4880-9DF0-1F3A7D5E1C75}">
          <x14:formula1>
            <xm:f>Dropdown!$B$3:$B$8</xm:f>
          </x14:formula1>
          <xm:sqref>B130:B131 B58:B60 B53:B54 B123:B124 B48:B49 B64:B73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BB32D-6C92-4D87-B183-998B86762450}">
  <dimension ref="B1:C7"/>
  <sheetViews>
    <sheetView workbookViewId="0">
      <selection activeCell="B3" sqref="B3"/>
    </sheetView>
  </sheetViews>
  <sheetFormatPr defaultRowHeight="14.4" x14ac:dyDescent="0.3"/>
  <sheetData>
    <row r="1" spans="2:3" x14ac:dyDescent="0.3">
      <c r="B1" s="161" t="s">
        <v>107</v>
      </c>
    </row>
    <row r="3" spans="2:3" x14ac:dyDescent="0.3">
      <c r="B3" s="158">
        <v>0.15</v>
      </c>
      <c r="C3" s="159"/>
    </row>
    <row r="4" spans="2:3" x14ac:dyDescent="0.3">
      <c r="B4" s="158">
        <v>0.18</v>
      </c>
      <c r="C4" s="158"/>
    </row>
    <row r="5" spans="2:3" x14ac:dyDescent="0.3">
      <c r="B5" s="158">
        <v>0.22</v>
      </c>
    </row>
    <row r="6" spans="2:3" x14ac:dyDescent="0.3">
      <c r="B6" s="160">
        <v>0.25</v>
      </c>
    </row>
    <row r="7" spans="2:3" x14ac:dyDescent="0.3">
      <c r="B7" s="159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Dropdown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Live Hide DFI</dc:creator>
  <cp:lastModifiedBy>Live Hide DFI</cp:lastModifiedBy>
  <dcterms:created xsi:type="dcterms:W3CDTF">2025-10-21T18:16:30Z</dcterms:created>
  <dcterms:modified xsi:type="dcterms:W3CDTF">2025-10-22T18:53:03Z</dcterms:modified>
</cp:coreProperties>
</file>